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Downloads\"/>
    </mc:Choice>
  </mc:AlternateContent>
  <bookViews>
    <workbookView xWindow="0" yWindow="0" windowWidth="28800" windowHeight="11840"/>
  </bookViews>
  <sheets>
    <sheet name="YC báo giá VT" sheetId="1" r:id="rId1"/>
  </sheets>
  <definedNames>
    <definedName name="_xlnm._FilterDatabase" localSheetId="0" hidden="1">'YC báo giá VT'!$A$5:$F$109</definedName>
    <definedName name="_xlnm.Print_Area" localSheetId="0">'YC báo giá VT'!$A$1:$F$109</definedName>
    <definedName name="_xlnm.Print_Titles" localSheetId="0">'YC báo giá VT'!$5:$6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08" i="1" l="1"/>
  <c r="B108" i="1" s="1"/>
  <c r="B107" i="1"/>
  <c r="A107" i="1"/>
  <c r="A106" i="1"/>
  <c r="B106" i="1" s="1"/>
  <c r="A105" i="1"/>
  <c r="B105" i="1" s="1"/>
  <c r="A104" i="1"/>
  <c r="B104" i="1" s="1"/>
  <c r="A103" i="1"/>
  <c r="B103" i="1" s="1"/>
  <c r="A102" i="1"/>
  <c r="B102" i="1" s="1"/>
  <c r="A101" i="1"/>
  <c r="B101" i="1" s="1"/>
  <c r="A100" i="1"/>
  <c r="B100" i="1" s="1"/>
  <c r="A99" i="1"/>
  <c r="B99" i="1" s="1"/>
  <c r="A98" i="1"/>
  <c r="B98" i="1" s="1"/>
  <c r="A97" i="1"/>
  <c r="B97" i="1" s="1"/>
  <c r="A96" i="1"/>
  <c r="B96" i="1" s="1"/>
  <c r="A95" i="1"/>
  <c r="B95" i="1" s="1"/>
  <c r="A94" i="1"/>
  <c r="B94" i="1" s="1"/>
  <c r="A93" i="1"/>
  <c r="B93" i="1" s="1"/>
  <c r="A92" i="1"/>
  <c r="B92" i="1" s="1"/>
  <c r="A91" i="1"/>
  <c r="B91" i="1" s="1"/>
  <c r="A90" i="1"/>
  <c r="B90" i="1" s="1"/>
  <c r="A89" i="1"/>
  <c r="B89" i="1" s="1"/>
  <c r="A88" i="1"/>
  <c r="B88" i="1" s="1"/>
  <c r="A87" i="1"/>
  <c r="B87" i="1" s="1"/>
  <c r="A86" i="1"/>
  <c r="B86" i="1" s="1"/>
  <c r="A85" i="1"/>
  <c r="B85" i="1" s="1"/>
  <c r="A84" i="1"/>
  <c r="B84" i="1" s="1"/>
  <c r="A83" i="1"/>
  <c r="B83" i="1" s="1"/>
  <c r="A82" i="1"/>
  <c r="B82" i="1" s="1"/>
  <c r="A81" i="1"/>
  <c r="B81" i="1" s="1"/>
  <c r="B80" i="1"/>
  <c r="A80" i="1"/>
  <c r="A79" i="1"/>
  <c r="B79" i="1" s="1"/>
  <c r="A78" i="1"/>
  <c r="B78" i="1" s="1"/>
  <c r="A77" i="1"/>
  <c r="B77" i="1" s="1"/>
  <c r="A76" i="1"/>
  <c r="B76" i="1" s="1"/>
  <c r="A75" i="1"/>
  <c r="B75" i="1" s="1"/>
  <c r="A74" i="1"/>
  <c r="B74" i="1" s="1"/>
  <c r="A73" i="1"/>
  <c r="B73" i="1" s="1"/>
  <c r="A72" i="1"/>
  <c r="B72" i="1" s="1"/>
  <c r="B71" i="1"/>
  <c r="A71" i="1"/>
  <c r="A70" i="1"/>
  <c r="B70" i="1" s="1"/>
  <c r="A69" i="1"/>
  <c r="B69" i="1" s="1"/>
  <c r="B68" i="1"/>
  <c r="A68" i="1"/>
  <c r="A67" i="1"/>
  <c r="B67" i="1" s="1"/>
  <c r="B66" i="1"/>
  <c r="A66" i="1"/>
  <c r="A65" i="1"/>
  <c r="B65" i="1" s="1"/>
  <c r="A64" i="1"/>
  <c r="B64" i="1" s="1"/>
  <c r="A63" i="1"/>
  <c r="B63" i="1" s="1"/>
  <c r="A62" i="1"/>
  <c r="B62" i="1" s="1"/>
  <c r="A61" i="1"/>
  <c r="B61" i="1" s="1"/>
  <c r="A60" i="1"/>
  <c r="B60" i="1" s="1"/>
  <c r="A59" i="1"/>
  <c r="B59" i="1" s="1"/>
  <c r="A58" i="1"/>
  <c r="B58" i="1" s="1"/>
  <c r="A57" i="1"/>
  <c r="B57" i="1" s="1"/>
  <c r="A56" i="1"/>
  <c r="B56" i="1" s="1"/>
  <c r="A55" i="1"/>
  <c r="B55" i="1" s="1"/>
  <c r="B54" i="1"/>
  <c r="A54" i="1"/>
  <c r="A53" i="1"/>
  <c r="B53" i="1" s="1"/>
  <c r="B52" i="1"/>
  <c r="A52" i="1"/>
  <c r="A51" i="1"/>
  <c r="B51" i="1" s="1"/>
  <c r="A50" i="1"/>
  <c r="B50" i="1" s="1"/>
  <c r="A49" i="1"/>
  <c r="B49" i="1" s="1"/>
  <c r="A48" i="1"/>
  <c r="B48" i="1" s="1"/>
  <c r="B47" i="1"/>
  <c r="A47" i="1"/>
  <c r="A46" i="1"/>
  <c r="B46" i="1" s="1"/>
  <c r="A45" i="1"/>
  <c r="B45" i="1" s="1"/>
  <c r="B44" i="1"/>
  <c r="A44" i="1"/>
  <c r="A43" i="1"/>
  <c r="B43" i="1" s="1"/>
  <c r="B42" i="1"/>
  <c r="A42" i="1"/>
  <c r="A41" i="1"/>
  <c r="B41" i="1" s="1"/>
  <c r="B40" i="1"/>
  <c r="A40" i="1"/>
  <c r="A39" i="1"/>
  <c r="B39" i="1" s="1"/>
  <c r="A38" i="1"/>
  <c r="B38" i="1" s="1"/>
  <c r="B37" i="1"/>
  <c r="A37" i="1"/>
  <c r="A36" i="1"/>
  <c r="B36" i="1" s="1"/>
  <c r="B35" i="1"/>
  <c r="A35" i="1"/>
  <c r="A34" i="1"/>
  <c r="B34" i="1" s="1"/>
  <c r="A33" i="1"/>
  <c r="B33" i="1" s="1"/>
  <c r="B32" i="1"/>
  <c r="A32" i="1"/>
  <c r="A31" i="1"/>
  <c r="B31" i="1" s="1"/>
  <c r="B30" i="1"/>
  <c r="A30" i="1"/>
  <c r="A29" i="1"/>
  <c r="B29" i="1" s="1"/>
  <c r="A28" i="1"/>
  <c r="B28" i="1" s="1"/>
  <c r="A27" i="1"/>
  <c r="B27" i="1" s="1"/>
  <c r="A26" i="1"/>
  <c r="B26" i="1" s="1"/>
  <c r="A25" i="1"/>
  <c r="B25" i="1" s="1"/>
  <c r="A24" i="1"/>
  <c r="B24" i="1" s="1"/>
  <c r="A23" i="1"/>
  <c r="B23" i="1" s="1"/>
  <c r="A22" i="1"/>
  <c r="B22" i="1" s="1"/>
  <c r="A21" i="1"/>
  <c r="B21" i="1" s="1"/>
  <c r="A20" i="1"/>
  <c r="B20" i="1" s="1"/>
  <c r="A19" i="1"/>
  <c r="B19" i="1" s="1"/>
  <c r="A18" i="1"/>
  <c r="B18" i="1" s="1"/>
  <c r="A17" i="1"/>
  <c r="B17" i="1" s="1"/>
  <c r="A16" i="1"/>
  <c r="B16" i="1" s="1"/>
  <c r="A15" i="1"/>
  <c r="B15" i="1" s="1"/>
  <c r="A14" i="1"/>
  <c r="B14" i="1" s="1"/>
  <c r="A13" i="1"/>
  <c r="B13" i="1" s="1"/>
  <c r="A12" i="1"/>
  <c r="B12" i="1" s="1"/>
  <c r="A11" i="1"/>
  <c r="B11" i="1" s="1"/>
  <c r="A10" i="1"/>
  <c r="B10" i="1" s="1"/>
  <c r="B9" i="1"/>
  <c r="A9" i="1"/>
  <c r="A8" i="1"/>
  <c r="B8" i="1" s="1"/>
</calcChain>
</file>

<file path=xl/sharedStrings.xml><?xml version="1.0" encoding="utf-8"?>
<sst xmlns="http://schemas.openxmlformats.org/spreadsheetml/2006/main" count="281" uniqueCount="216">
  <si>
    <t>STT</t>
  </si>
  <si>
    <t>Mã hàng hóa BV</t>
  </si>
  <si>
    <t>Thông số kĩ thuật</t>
  </si>
  <si>
    <t>ĐVT</t>
  </si>
  <si>
    <t>Số lượng</t>
  </si>
  <si>
    <t>1.1 Bông</t>
  </si>
  <si>
    <t>Tăm bông vô trùng</t>
  </si>
  <si>
    <t>Cái</t>
  </si>
  <si>
    <t>1.2 Dung dịch sát khuẩn, rửa vết thương</t>
  </si>
  <si>
    <t>Dung dịch khử khuẩn dụng cụ nội soi</t>
  </si>
  <si>
    <t xml:space="preserve">Thành phần: 2% Glutaraldehyde, khử khuẩn mức độ cao dụng cụ nội soi và các dụng cụ không chịu nhiệt. Dung dịch pha sẵn không cần hoạt hóa. pH = 6. Diệt khuẩn, diệt nấm, diệt virus và diệt Mycobacteria trong 10 phút. </t>
  </si>
  <si>
    <t>Lít</t>
  </si>
  <si>
    <t>Dung dịch phun khử trùng nhanh các bề mặt</t>
  </si>
  <si>
    <t>0,05% Didecyldimethylammonium Chloride + 0,06% Polyhexamethylene biguanide Chlorhydrate 1. Khử khuẩn nhanh các bề mặt. Diệt khuẩn (MRSA, ESBL) trong 5 phút. Diệt virus (H1N1, Rotavirus...) trong 5 phút. Tương thích với hầu hết chất liệu bề mặt và thiết bị.pH=5,5</t>
  </si>
  <si>
    <t>Dung dịch rửa tay sát khuẩn  4%</t>
  </si>
  <si>
    <t>Thành phần: 4%kl/kl Chlorhexidine Digluconate. Chất giữ ẩm: Glycerine, Vitamin E, PEG-7 Glyceryl Cocoate. Cùng với chất hoạt động bề mặt: C8-16 fatty alcohol glucoside, Lauryl Alcohol Ethoxylates, CDE, CAB. Polysaccharides. 
Có tác dụng diệt khuẩn hoàn toàn đối với các vi khuẩn như: S.aureus, P.aeruginosa, S.flexneri trong thời gian 2 phút và C.albicans, M.tuberculosis, B.Subtilis sau thời gian tiếp xúc 4 phút. pH =5-8</t>
  </si>
  <si>
    <t>Povidone Iodine 10%</t>
  </si>
  <si>
    <t>Thành phần: 10%kl/tt Povidone Iodine. Chất giữ ẩm: Glycerine, Vitamin E. Có tác dụng diệt khuẩn hoàn toàn đối với các vi khuẩn như: S.aureus, P.aeruginosa, S.flexneri, C.albicans, B.Subtilis trong thời gian 30 giây và M.tuberculosis sau thời gian tiếp xúc 1 phút.pH=1,5-6,5</t>
  </si>
  <si>
    <t xml:space="preserve">Dung dịch đa Enzym làm sạch dụng cụ y tế. </t>
  </si>
  <si>
    <t xml:space="preserve">Dung dịch có chứa: 0,5% Protease, 0,2% Lipase, 0,15% Amylase, 0,05% Cellulase, 0.05% Mannanase. Dung dịch pha loãng 0,5 - 1%.pH=7-8 </t>
  </si>
  <si>
    <t>Nước oxy già</t>
  </si>
  <si>
    <t>Chứa hydrogen 50%, dạng lỏng, tương thích với máy tiệt trùng nhiệt độ thấp Plasma Tuttnauer.</t>
  </si>
  <si>
    <t>Cồn tuyệt đối</t>
  </si>
  <si>
    <t>Ethanol 99%</t>
  </si>
  <si>
    <t>ml</t>
  </si>
  <si>
    <t>Cồn acid</t>
  </si>
  <si>
    <t>1000ml/lọ</t>
  </si>
  <si>
    <t>Dung dịch Giêm sa mẹ</t>
  </si>
  <si>
    <t>Gel KY</t>
  </si>
  <si>
    <r>
      <rPr>
        <sz val="11"/>
        <rFont val="Times New Roman"/>
        <family val="1"/>
      </rPr>
      <t>Thành phần: Deionized water, Natural Glycerin, Monopropylen Glycol, Hydroxy Ethyl cellulose, Methyl Hydroxybenzoate, Citric Acid.</t>
    </r>
    <r>
      <rPr>
        <b/>
        <sz val="11"/>
        <rFont val="Times New Roman"/>
        <family val="1"/>
      </rPr>
      <t xml:space="preserve">
</t>
    </r>
    <r>
      <rPr>
        <sz val="11"/>
        <rFont val="Times New Roman"/>
        <family val="1"/>
      </rPr>
      <t>-Trong suốt, không màu, không mùi, tan được trong nước. 
-PH: 5 ± 0.5
Tối thiểu 82g trong 1 tuýp</t>
    </r>
  </si>
  <si>
    <t>Tuýp</t>
  </si>
  <si>
    <t>Tím Gentian</t>
  </si>
  <si>
    <t>g</t>
  </si>
  <si>
    <t>Bột Cloramin B</t>
  </si>
  <si>
    <t>Hóa chất khử khuẩn, khử trùng Cloramin B</t>
  </si>
  <si>
    <t>kg</t>
  </si>
  <si>
    <t>Bộ nhuộm Gram</t>
  </si>
  <si>
    <t>Bộ nhuộm Gram dùng để thực hiện xét nghiệm nhuộm soi. Bao gồm 04 dung dịch thuốc nhuộm thành phần là Crystal Violet, Lugol, Decolor (alcohol-acetone) và Safranin</t>
  </si>
  <si>
    <t>Bộ</t>
  </si>
  <si>
    <t>Vôi soda</t>
  </si>
  <si>
    <t>Dùng để hấp phụ khí CO2 trong máy gây mê. Chất hấp phụ: Kích cỡ hạt: 2,5–5 mm; Hàm lượng ẩm: 12-19%; Độ pH: 12&lt;pH&lt;14; Natri hiđroxit ...</t>
  </si>
  <si>
    <t>KOH 10% , 30%</t>
  </si>
  <si>
    <t>Chai 500ml, 1000ml</t>
  </si>
  <si>
    <t>Ml</t>
  </si>
  <si>
    <t>Acid sulfuric</t>
  </si>
  <si>
    <t>Đường glucose</t>
  </si>
  <si>
    <t>500g/gói</t>
  </si>
  <si>
    <t>Muối tái sinh</t>
  </si>
  <si>
    <t>Formol</t>
  </si>
  <si>
    <t>2.2 Băng dính</t>
  </si>
  <si>
    <t>Băng dính lụa</t>
  </si>
  <si>
    <t>Kích thước 2,5cm x 9m đến 10m
- Băng có cấu tạo nền vải lụa : 50 - 70%, Phủ lớp keo Acrylate (30- 50%), Polyme: &lt; 1%, không chứa mủ cao su, độ dính tốt, ít gây dị ứng và không sót keo khi tháo băng ra.
- Có thể được xé theo 2 chiều một cách dễ dàng và thuận tiện
- Bền chắc, thông thoáng cho da, chống thấm nước.</t>
  </si>
  <si>
    <t>Cuộn</t>
  </si>
  <si>
    <t>2.3 Gạc, băng gạc điều trị các vết thương</t>
  </si>
  <si>
    <t>Gạc phẫu thuật</t>
  </si>
  <si>
    <t xml:space="preserve">Gạc phẫu thuật 7,5cm x 7,5cm x 6 lớp. Thời gian chìm không quá 10 giây; Khả năng hút nước: Trung bình 1 gam gạc giữ được từ 5 gam nước trở lên; Độ ẩm: Không quá 8%;   </t>
  </si>
  <si>
    <t>Miếng</t>
  </si>
  <si>
    <t xml:space="preserve">Gạc phẫu thuật ổ bụng 30cm x 40cm x 8 lớp vô trùng </t>
  </si>
  <si>
    <t>Gạc được dệt từ sợi 100% cotton có độ thấm hút rất cao. Không có độc tố, đã được giặt sạch. Không chứa chất gây dị ứng, không có tinh bột hoặc Dextrin, không có xơ mùn hòa tan trong nước và dịch phủ tạng. Độ pH: trung tính. Muối kim loại: không quá hàm lượng cho phép</t>
  </si>
  <si>
    <t>1.1 Bơm tiêm</t>
  </si>
  <si>
    <t>Bơm cho ăn 50ml</t>
  </si>
  <si>
    <t>Bơm tiêm cho ăn nhựa 50ml, đốc xilanh to lắp vừa dây cho ăn và có nắp đậy. Piston có khía bẻ gẫy để hủy sau khi sử dụng, không chứa độc tố DEHP. Piston và xy lanh được làm bằng nhựa PP Y tế, chất liệu không độc không gây sốt. Gioăng được làm từ chất liệu PVC Y tế. Sản phẩm đóng gói trong túi riêng ép vỉ đảm bảo vô trùng, tiệt trùng bằng khí E.O theo quy trình kín.</t>
  </si>
  <si>
    <t>3.2 Kim tiêm</t>
  </si>
  <si>
    <t>Kim hai cánh bướm các cỡ</t>
  </si>
  <si>
    <t>Kim 2 cánh bướm các cỡ kim làm bằng chất liệu crom tráng silicol, sản phẩm tiệt trùng bằng khí EO bao bì có miếng giấy thoát khí, dây nối có đường kính trong 1.13mm đường kính ngoài 2.62 mm dây nối cường lực không thay đổi tính chất vật lý và hóa học khi nhiệt độ môi trường thay đổi.</t>
  </si>
  <si>
    <t>Kim chọc dò gây tê tủy sống</t>
  </si>
  <si>
    <t>* Kim  kiểu Quincke 3 mặt vát sắc bén. Nguyên liệu thép không gỉ, thiết kế định hướng mặt vát thuận tiện xác định hướng lên xuống của kim.
* Chuôi kim trong suốt phản quang có nhiều rãnh chắc chắn * Có cánh cầm tiện lợi. Hub làm bằng vật liệu PP y tế, mã hóa màu theo từng kích cỡ từ 18G đến 27G. Có các cỡ chiều dài 38 đến150mm
* 18G( OD:1,2mm, ID: 0.8mm, độ mở khoang 0.84mm); 19G(, OD: 1.1mm, ID:0.7mm,độ mở khoang 0.67mm); 21G ( OD: 0.8mm; ID: 0.5mm, độ mở khoang 0.51mm); 23G(, OD: 0,6mm, ID:0.3mm, độ mở khoang 0.33 ); 25G( OD: 0,5mm, ID:0.3mm, độ mở khoang 0.33); 27G ( OD: 0,40mm; ID: 0.2mm, độ mở khoang 0.24mm)</t>
  </si>
  <si>
    <t>3.3 Kim chọc dò, sinh thiết và các loại kim khác</t>
  </si>
  <si>
    <t>Kim chọc dò, gây tê tủy sống các số</t>
  </si>
  <si>
    <t xml:space="preserve">1.Đầu kim 3 mặt vát, bén, giảm nguy cơ tụ máu dưới màng cứng
2. Đường kính ngoài của kim ngoài từ 1.25mm - 0.41mm, thành kim mỏng cho dòng chảy tốt, Chiều dài mặt vát từ 3.41mm - 1.23 mm
3. Đường kính ngoài của kim thông nòng, tương ứng size 18G/20G/21G/22G/25G/27G là 0.9mm, 0.6mm, 0.5mm, 0.45mm, 0.3mm, 0.22mm
4. Có khoang trống giữa que thông nòng và thành kim, đốc kim Polypropylene (PP) trong suốt dễ quan sát dịch não tủy, có nhiều rãnh ngang giúp cầm chắc chắn
5. Tiệt trùng EO </t>
  </si>
  <si>
    <t>3.5 Dây truyền, dây dẫn</t>
  </si>
  <si>
    <t xml:space="preserve">Dây truyền máu </t>
  </si>
  <si>
    <t>Chất liệu ống: P.V.C , Polypropylene 
- Dây dài 165cm
 - Sử dụng cho mục đích truyền máu hoặc thành phần máu.  
- Có kim 21G sắc nhọn vát 3 cạnh.
- Bầu nhỏ  giọt có màng lọc khí giấy lọc y tế kỵ nước.
- Bầu nhỏ giọt có phin lọc máu, màng lọc diện tích 24cm, kích thước lỗ lọc 200µm. Đường kính sợi lọc 0,1 - 0,01 mm. Đường kính lỗ lọc 0,2 - 0,01 mm.- Không độc, không gây sốt, tỷ lệ phân hủy máu &lt; 5%.
- Không có rò rỉ  khi bơm khí ở 100KPa vào bộ dây truyền máu, không lỗ thông khí, trong vòng 2 phút và khi bơm khí 50KPa vào bộ dây truyền máu, với lỗ thông khí, trong vòng 15 giây.
- Các mối nối trên một bộ dây truyền máu không bong ra ở lực  15N.
- Tiệt trùng khí EO.</t>
  </si>
  <si>
    <t xml:space="preserve">3.7 Túi, lọ và vật tư bao gói khác </t>
  </si>
  <si>
    <t>Túi đựng máu toàn phần</t>
  </si>
  <si>
    <t>Dung tích 250ml để đựng máu toàn phần, trong túi có 35ml dung dịch chống đông CPDA-1 ( 100ml CPDA_1 chứa: Citric Acid :0.299g; Sodium Citrate: 2.63g, Monobasic Sodium phate:0.222g, Dextrose: 3.19g, Adenine 0,0275g). Ống dây lấy máu dài 980 ± 40 mm, có 12 đoạn mã được khắc trên ống, có kẹp nhựa để khóa tạm thời đường lấy máu.</t>
  </si>
  <si>
    <t>Túi</t>
  </si>
  <si>
    <t>Túi đựng nước tiểu</t>
  </si>
  <si>
    <t>Dung tích ≥2000ml, làm bằng nhựa y tế PVC, không độc hại, tiệt trùng bằng khí EO. Có bảng ghi thông tin bệnh nhân; Van xả thoát đáy chữ T chống trào ngược. Phân vạch rõ ràng. Đảm bảo kín không rò rỉ.</t>
  </si>
  <si>
    <t>4.1 Ống thông</t>
  </si>
  <si>
    <t>Canuyn nhựa có chế độ hãm miệng</t>
  </si>
  <si>
    <t xml:space="preserve">Chất liệu bằng nhựa cứng trong, không gây dị ứng , hình dạng ống cong 30 độ, có chế độ hãm miệng. </t>
  </si>
  <si>
    <t xml:space="preserve">Ống nội khí quản có bóng  các số </t>
  </si>
  <si>
    <t>- Làm từ nhựa PVC không độc hại, không chứa DEHP, trong suốt, mềm và mịn
- Có bóng
- Bóng khối lượng lớn cung cấp khoá thành khí quản tích cực
- Được thiết kế để sử dụng trong quá trình thông khí ngắn hạn và dài hạn
và các thủ tục phẫu thuật thông thường.
- Kích thước:  tối thiểu từ 3.0mm - l0.0mm</t>
  </si>
  <si>
    <t>Ống thông tiểu 2 nhánh</t>
  </si>
  <si>
    <t xml:space="preserve">Thông tiểu 2 nhánh các số.Chất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</si>
  <si>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 xml:space="preserve">Sond Nelaton các số </t>
  </si>
  <si>
    <t>Sond Nelaton các số Chất liệu làm bằng cao su mềm tự nhiên, có chiều dài 40cm trở lên, có 2 đầu thông nhau dạng hình ống để dẫn chất thải</t>
  </si>
  <si>
    <t>4.3 Ống nối, dây nối, chạc nối</t>
  </si>
  <si>
    <t>Dây nối bơm tiêm điện</t>
  </si>
  <si>
    <t>Được sản xuất từ chất liệu nhựa
Polyvinylchroride, không chứa DEHP.
Độ dài dây ≥ 150cm
Đầu nối khóa ren, khóa bảo vệ, ống chống xoắn.
Sản phẩm đóng gói vô trùng</t>
  </si>
  <si>
    <t>5.2 Chỉ khâu</t>
  </si>
  <si>
    <t>Chỉ tan tổng hợp đa sợi Polyglactin 910 có kháng khuẩn số 1</t>
  </si>
  <si>
    <t>Chỉ tan tổng hợp đa sợi Caresorb Plus (Polyglactin 910 có kháng khuẩn Chlorhexidine Diacetate) số 1, dài 90 cm, kim tròn 1/2c, dài 40 mm, GTA40A40L90 Kim thép 302 phủ silicon XtraCoat, mũi kim Ultraglyde. Giữ vết khâu tốt trong vòng 30 ngày, duy trì sức căng 75% sau 2 tuần, 50% sau 3 tuần, tan hoàn toàn trong vòng 56-70 ngày</t>
  </si>
  <si>
    <t>Tép</t>
  </si>
  <si>
    <t>Chỉ tiêu tổng hợp đa sợi Polyglactin 910 số 2/0</t>
  </si>
  <si>
    <t>Chỉ tiêu tổng hợp đa sợi Polyglactin 910 (Glycolide-co lactide) được bao phủ bởi Poly (30% glycolide acid và 70% lactide acid) và calcium stearate, số 2-0, dài 75CM. Kim được làm bằng thép không gỉ, kim tròn 26MM, kim 1/2.Kim OriPass độ bền kéo 2700mPA, độ cứng bề mặt hơn 600VPN. Kim được khắc bằng hóa chất để đảm bảo hiệu suất kim ổn định. Thân kim ép phẳng. Duy trì 75% độ căng của chỉ sau 2 tuần, 50% sau 3 tuần, tiêu hoàn toàn trong khoảng từ 56 – 70 ngày.  Đạt tiêu chuẩn ISO13485; CE; CE Design Examination ; WHO-GMP</t>
  </si>
  <si>
    <t>Sợi</t>
  </si>
  <si>
    <t>Chỉ tiêu tổng hợp đa sợi Polyglactin 910 số 3/0</t>
  </si>
  <si>
    <t>Chỉ tiêu tổng hợp đa sợi Polyglactin 910 (Glycolide-co lactide) được bao phủ bởi Poly (30% glycolide acid và 70% lactide acid) và calcium stearate, số 3-0, dài 75CM. Kim OriPass độ bền kéo 2700mPA, độ cứng bề mặt hơn 600VPN. Kim được khắc bằng hóa chất để đảm bảo hiệu suất kim ổn định. Thân kim ép phẳng. Duy trì 75% độ căng của chỉ sau 2 tuần, 50% sau 3 tuần, tiêu hoàn toàn trong khoảng từ 56 – 70 ngày. Đạt tiêu chuẩn ISO13485; CE; CE Design Examination; WHO-GMP</t>
  </si>
  <si>
    <t>Lá</t>
  </si>
  <si>
    <t>Chỉ phẫu thuật không tiêu đơn sợi Nylon số 1</t>
  </si>
  <si>
    <t>Chỉ không tan tổng hợp Carelon (Nylon) số 1, dài 75 cm, sợi chỉ phủ silicon, kim tam giác 3/8c, dài 40 mm, M40E40 Kim thép 302 phủ silicon XtraCoat, mũi kim UltraGlyde
Đóng gói bằng giấy tiệt trùng 80gsm (100 micron) độ bền cao, ngăn khuẩn hiệu quả. Sợi chỉ có cấu trúc vững chắc, sợi tròn đều, dễ uốn, đàn hồi tốt</t>
  </si>
  <si>
    <t>Chỉ phẫu thuật không tiêu đơn sợi Nylon số 2/0</t>
  </si>
  <si>
    <t>Chỉ không tan tổng hợp Carelon (Nylon) số 2/0, dài 75 cm, sợi chỉ phủ silicon, kim tam giác 3/8c, dài 26 mm, M30E26 Kim thép 302 phủ silicon XtraCoat, mũi kim UltraGlyde
Đóng gói bằng giấy tiệt trùng 80gsm (100 micron) độ bền cao, ngăn khuẩn hiệu quả. Sợi chỉ có cấu trúc vững chắc, sợi tròn đều, dễ uốn, đàn hồi tốt</t>
  </si>
  <si>
    <t>Chỉ phẫu thuật không tiêu đơn sợi Nylon số 3/0</t>
  </si>
  <si>
    <t>Chỉ không tan tổng hợp Carelon (Nylon) số 3/0, dài 75 cm, sợi chỉ phủ silicon, kim tam giác 3/8c, dài 20 mm, M20E20 Kim thép 302 phủ silicon XtraCoat, mũi kim UltraGlyde
Đóng gói bằng giấy tiệt trùng 80gsm (100 micron) độ bền cao, ngăn khuẩn hiệu quả. Sợi chỉ có cấu trúc vững chắc, sợi tròn đều, dễ uốn, đàn hồi tốt</t>
  </si>
  <si>
    <t>Chỉ tơ phẫu thuật</t>
  </si>
  <si>
    <t>Chất liệu sợi tơ tằm</t>
  </si>
  <si>
    <t>Chỉ Catgut chrom số 2/0, dài 75cm, 1/2 kim tròn 32mm</t>
  </si>
  <si>
    <t>Chỉ khâu dây xoắn làm từ động vật, hấp thụ, có mầu nâu.
Mã màu: Nhãn màu nâu
Đóng gói bằng giấy được làm từ 100% sợi HDPE bền dai, chống rách, ngăn khuẩn hiệu quả
Độ dài kim 75cm, 1/2 kim tròn 32mm
Chỉ khâu dây xoắn làm từ động vật, hấp thụ, có mầu nâu.
Mã màu: Nhãn màu nâu
Đóng gói bằng giấy được làm từ 100% sợi HDPE bền dai, chống rách, ngăn khuẩn hiệu quả
Độ dài kim 75cm, 1/2 kim tròn 32mm</t>
  </si>
  <si>
    <t>Chỉ Chromic Catgut số 2/0</t>
  </si>
  <si>
    <t>- Chỉ khâu Catgut thu được bằng cách lấy lớp dưới niêm mạc ruột của cừu và dê. Sau đó, các đường dưới niêm mạc được xoắn lại, nối với nhau trong điều kiện ướt và đánh bóng để tạo thành sợi đơn. Thêm vào đó, chỉ khâu được xử lý bằng muối crom để trì hoãn thời gian hấp thụ.
- Chỉ Catgut là chỉ tự tiêu tự nhiên. 
- Chỉ Catgut hấp thụ theo cơ chế thủy phân enzyme đơn giản và khả năng hấp thụ không thể đoán trước được như chỉ khâu tổng hợp
- Chỉ Catgut Chromic được xử lý bằng muối Crom và chỉ có màu nâu đậm
- Thông số hấp thụ: Hỗ trợ vết thương 14-21 ngày, Hấp thụ hoàn toàn: 90-120 ngày
+ Chỉ số 2-0: 1/2 vòng tròn kim tam giác, kim dài 26mm, chỉ dài 75cm.</t>
  </si>
  <si>
    <t>Chỉ phẫu thuật số 1 dài 90cm, kim tròn 1/2C 40mm</t>
  </si>
  <si>
    <t>Chỉ tan đa sợi polyglycolic acid phủ epsilon-caprolactone và  calcium stearate, số 1, dài 90cm, kim tròn đầu tròn 40mm, 1/2C.  Kim được làm bằng thép không gỉ hiệu năng cao, cho cường độ chịu uốn và tính đàn hồi cao. Kim phủ silicon. Chỉ được nhuộm bằng D&amp;C violet n°2, CI 60725. Giữ vết mổ 28-35 ngày, tan hoàn toàn 60-90 ngày. Sức căng còn lại 65% sau 14 ngày. Tiêu chuẩn CE và FDA</t>
  </si>
  <si>
    <t>Chỉ thép liền kim số 5</t>
  </si>
  <si>
    <t xml:space="preserve">Chỉ thép số 5, sợi chỉ dài 75cm, kim 55mm, 1/2C kim tam giác. </t>
  </si>
  <si>
    <t>5.3 Dao phẫu thuật</t>
  </si>
  <si>
    <t xml:space="preserve">Lưỡi dao mổ </t>
  </si>
  <si>
    <t xml:space="preserve">Lưỡi dao mổ tiệt trùng các số. Chất liệu Carbon, các cỡ khác nhau số 10, 11, 15, 20, 21, lắp được vào tất cả cán giao mổ kim loại, nhựa...Sử dụng một lần. </t>
  </si>
  <si>
    <t>7.1 Tim mạch và X- quang can thiệp</t>
  </si>
  <si>
    <t>Phim X-quang khô y tế 20x25cm</t>
  </si>
  <si>
    <t>Phim X- quang laser kích thước 20*25cm. Độ nhạy và độ tương phản được thiết kế phù hợp với hệ thống in phim khô laser Fuji. Mật độ quang tối đa 3.3.</t>
  </si>
  <si>
    <t>Tờ</t>
  </si>
  <si>
    <t>Phim x-quang khô 14x17inch (35x43cm)</t>
  </si>
  <si>
    <t>Phim khô nhạy sáng In nhiệt trực tiếp, nền xanh
- Nền PET dày 168 μm, phủ lớp muối bạc
- Độ nhạy quang học ≥ 3.2
- Nạp phim lộ sáng
- Phù hợp và tương thích với máy in Agfa Drystar</t>
  </si>
  <si>
    <t>7.6 Chấn thương, chỉnh hình</t>
  </si>
  <si>
    <t>Nẹp lòng máng 1/3</t>
  </si>
  <si>
    <t xml:space="preserve">Nẹp lòng máng 1/3; Chất liệu: Bằng thép không gỉ,từ 4 đến  8 lỗ  các cỡ. </t>
  </si>
  <si>
    <t>Nẹp bản hẹp cẳng chân  các cỡ</t>
  </si>
  <si>
    <t xml:space="preserve">Nẹp bản hẹp cẳng chân 8 lỗNẹp bản hẹp cẳng chân 7 lỗNẹp bản hẹp cẳng chân 6 lỗNẹp bản hẹp cẳng chân 5 lỗNẹp bản hẹp cẳng chân 4 lỗNẹp bản hẹp cẳng chân 3 lỗNẹp bản hẹp cẳng chân 2 lỗ + Thép không rỉ
 + Dùng vít 4.5mm, lỗ vít hình giọt nước tạo chức năng nén ép
 + Rộng 11mm, dày 3.5mm, dài 39-263mm, các cỡ </t>
  </si>
  <si>
    <t xml:space="preserve">Nẹp xương bản rộng cẳng chân 6 -8 lỗ </t>
  </si>
  <si>
    <t>Thép không rỉ; dùng vít 4.5mm; nẹp dài 199 - 231 mm; dày 4.8 mm; rộng 16 mm; khoảng cách các lỗ 16mm</t>
  </si>
  <si>
    <t>Nẹp mắt xích xương đòn 6 lỗ trái</t>
  </si>
  <si>
    <t xml:space="preserve">Nẹp mắt xích xương đòn 6 lỗ trái + thép không rỉ
 + Dùng vít 3.5mm
+ Rộng 10mm, dày 2.5mm, dài 91.6mm. </t>
  </si>
  <si>
    <t>Nẹp mắt xích xương đòn 6 lỗ phải</t>
  </si>
  <si>
    <t xml:space="preserve">Nẹp mắt xích xương đòn 6 lỗ phảiNẹp mắt xích xương đòn 6 lỗ trái + thép không rỉ
 + Dùng vít 3.5mm
+ Rộng 10mm, dày 2.5mm, dài 91.6mm. </t>
  </si>
  <si>
    <t>Vít xốp đk 4.5  các cỡ</t>
  </si>
  <si>
    <t>Vít xốp đk 4.5 dài 14mm - 24mm Đường kính mũ vít 6mm, đường kính lõi vis 1.9mm, đường kính thân vis có ren 4.5mm, chiều dài đoạn vis có ren từ 7 đến 15mm, chiều dài vis từ 14 đến 70mm.</t>
  </si>
  <si>
    <t>Vít xốp đk 3.5 đến 4,5 dài 14mm đến 30mm</t>
  </si>
  <si>
    <t xml:space="preserve">Chất liệu: Bằng thép không gỉ. </t>
  </si>
  <si>
    <t>Đinh Kirschner đầu vát nhọn các số</t>
  </si>
  <si>
    <t xml:space="preserve">Vật liệu hợp kim không gỉ có độ dẻo độ cứng và độ bền vật liệu cao. Chịu lực sức bền cơ học chống mỏi vật liệu. Trung tính chống ăn mòn, chống ôxy hoá khử. Đẳng điện chống nhiễm từ tính.  phi 2.5 x 250 mm. </t>
  </si>
  <si>
    <t>Nhóm 8. Vật tư y tế sử dụng trong chẩn đoán, điều trị khác</t>
  </si>
  <si>
    <t>Bộ gây tê ngoài màng cứng</t>
  </si>
  <si>
    <t>Băng thun co giãn 8x4.5m</t>
  </si>
  <si>
    <t>Băng thun có keo cố định khớp 8cm x 4.5m</t>
  </si>
  <si>
    <t xml:space="preserve">Que đè lưỡi gỗ </t>
  </si>
  <si>
    <t xml:space="preserve">Chất liệu gỗ, tiệt tùng bẳng khí EO. Kích trước 150x2x20mm .  </t>
  </si>
  <si>
    <t xml:space="preserve">Kẹp rốn </t>
  </si>
  <si>
    <t xml:space="preserve">Sản xuất từ chất liệu nhựa PP nguyên sinh, độ trơn láng cao.  Không chứa độc tố DEHP. .  </t>
  </si>
  <si>
    <t>Giấy in nhiệt siêu âm</t>
  </si>
  <si>
    <t>Dùng cho các dòng máy in của hãng Sony 
- Dung lượng: 215 bản in cho mỗi cuộn.
- Kích thước 110 mm × 20 m</t>
  </si>
  <si>
    <t xml:space="preserve">Giấy điện tim 3 cần </t>
  </si>
  <si>
    <t>Giấy điện tim 3 cần, kích thước 63mm x 30cm</t>
  </si>
  <si>
    <t xml:space="preserve">Giấy điện tim 6 cần </t>
  </si>
  <si>
    <t>Kích thước 110mm*140mm*200 tờ, chất liệu bằng giấy in nhiệt</t>
  </si>
  <si>
    <t>Tập</t>
  </si>
  <si>
    <t>Điện cực tim</t>
  </si>
  <si>
    <t xml:space="preserve">Điện cực đo tim nền xốp.
* Thiết kế hình chữ nhật nền xốp, mềm mại.
* Nút điện cực bằng vật liệu thép không gỉ, dẫn truyền tín hiệu tốt.
* Gel dính keo Acrylate, có độ dính tốt.
* Kích thước 3,7cm x 3,3cm. </t>
  </si>
  <si>
    <t xml:space="preserve">Khóa 3 chạc có dây </t>
  </si>
  <si>
    <t>- Làm bằng nhựa chất lượng cao dùng trong y tế PC, không gây độc, gây sốt, không gẫy gập hoặc chảy nước.
- Chịu được áp lực cao 5 bar( 72psi).
- Khóa luer ở đầu khóa dễ dàng kết nối với các loại kim, dây truyền, bộ vi điều chỉnh...
- Không tương tác khi truyền với các loại nhũ dịch, dịch béo hay các loại thuốc.
- Dây nối dài 10cm - 30cm đường kính ngoài O.D: 4.1, đường kính trong I.D: 3.0.
- Khử trùng bằng khí EO( Ethylene Oxide).</t>
  </si>
  <si>
    <t>Mask oxy</t>
  </si>
  <si>
    <t>Các cỡ M, L, XL gồm dây nối và mặt nạ dùng cho người lớn, trẻ em và trẻ sơ sinh.  Dây dẫn có chiều dài 2m làm bằng nhựa PVC mềm mại và chịu xoắn</t>
  </si>
  <si>
    <t>Đầu côn vàng 200 ul</t>
  </si>
  <si>
    <t>Đầu côn vàng dung tích 200 ul, có khía làm từ nhựa PP, không kim loại, không DNAse, RNAse. Thiết kế ôm khít đầu cây pipet, thành trong không dính nước.</t>
  </si>
  <si>
    <t>Đầu côn xanh 1000 ul</t>
  </si>
  <si>
    <t>Đầu côn xanh dung tích 1000 ul, có khía làm từ nhựa PP, không kim loại, không DNAse, RNAse. Thiết kế ôm khít đầu cây pipet, thành trong không dính nước.</t>
  </si>
  <si>
    <t>Ống nghiệm nước tiểu thuỷ tinh các cỡ</t>
  </si>
  <si>
    <t>Chất liệu thủy tinh trung tính. Dùng để đựng nước tiểu xét nghiệm</t>
  </si>
  <si>
    <t>Túi camera</t>
  </si>
  <si>
    <t>Đóng gói bằng bao bì nilong . Chất liệu màng nilong. Tiệt trùng bằng khí EO.</t>
  </si>
  <si>
    <t xml:space="preserve">Băng keo chỉ thị nhiệt hấp ướt </t>
  </si>
  <si>
    <t>- Chỉ thị nhiệt 24mm x 55m có Acrylic và vạch mực chỉ thị hóa học.
- Vạch chỉ thị sẽ chuyển sang màu đen sau khi qua tiệt khuẩn</t>
  </si>
  <si>
    <t>Dây dẫn lưu silicon vô trùng</t>
  </si>
  <si>
    <t>Chất liệu PVC y tế. Dân lưu ổ bụng, dẫn lưu ngoài. Màu trắng tự nhiên, ống dây mềm dẻo.</t>
  </si>
  <si>
    <t xml:space="preserve">Dây dẫn máy hút dịch silicon </t>
  </si>
  <si>
    <t>Chất liệu PVC y tế. Màu trắng tự nhiên, ống dây mềm dẻo.</t>
  </si>
  <si>
    <t>Mét</t>
  </si>
  <si>
    <t>Giấy siêu âm sản khoa</t>
  </si>
  <si>
    <t>Giấy siêu âm sản khoa 152mm*150mm*200sheets, chất liệu bằng giấy in nhiệt.</t>
  </si>
  <si>
    <t>Vòng đeo tay bệnh nhân mẹ và bé</t>
  </si>
  <si>
    <t>Nano silicone, mềm dẻo không gây tổn thương da, chống nước, chống vi khuẩn và không gây dị ứng.</t>
  </si>
  <si>
    <t>Lugol</t>
  </si>
  <si>
    <t>Dung dịch Lugol 3% chai 500 ml</t>
  </si>
  <si>
    <t>Chai</t>
  </si>
  <si>
    <t>Mueller Hinton Agar (MHA 90mm)</t>
  </si>
  <si>
    <t>Môi trường đổ sẵn trên đĩa petri 90mm dùng để kiểm tra tính nhạy cảm kháng sinh của vi khuẩn dễ mọc</t>
  </si>
  <si>
    <t>Đĩa</t>
  </si>
  <si>
    <t>Canh thang</t>
  </si>
  <si>
    <t>Môi trường canh thang được sử dụng cho nuôi cấy vi khuẩn.</t>
  </si>
  <si>
    <t>Tuyp</t>
  </si>
  <si>
    <t>Dầu parafin</t>
  </si>
  <si>
    <t>Dầu trắng, trơn, không mùi</t>
  </si>
  <si>
    <t>Bơm hút thai Karman 2 van</t>
  </si>
  <si>
    <t>Bơm hút thai Karman 1 van</t>
  </si>
  <si>
    <t>Ống hút thai</t>
  </si>
  <si>
    <t>Ống hút thai cho bơm Karman 1 và 2 van các số từ 4-12mm</t>
  </si>
  <si>
    <t>Khí Y tế</t>
  </si>
  <si>
    <t xml:space="preserve">Khí sử dụng cho máy phát tia plasma
lạnh hỗ trợ điều trị vết thương PlasmaMED-GAP
</t>
  </si>
  <si>
    <t xml:space="preserve">* Thành phần:
- Bao gồm Argon độ tinh khiết 99,9995%
- H2O &lt; 3 ppm; N2 &lt; 5 ppm; Oxygen &lt; 2ppm
* Bình chứa:
- Bình hợp kim nhôm dung tích 8 lít
 - Kích thước: 159 x 8 x 615 (mm)
- Kích thước bao gồm nắp: 159 x 8 x 730 (mm)
- Áp suất an toàn của bình chứa: 250Bar
- Áp suất khí nén khi đầy: 130bar
- Thể tích khí trong bình (Khi giải nén): 1.040 lít
* Chuẩn kết nối:
- Nối nhanh cơ khí: NTP G 1/4 – 6 mm  
-  Giao diện nối điện tử: HDMI
</t>
  </si>
  <si>
    <t>Bình</t>
  </si>
  <si>
    <t>Tổng cộng: 85 khoản</t>
  </si>
  <si>
    <t>PHỤ LỤC 1: DANH MỤC VẬT TƯ Y TẾ</t>
  </si>
  <si>
    <t>Danh mục VTYT</t>
  </si>
  <si>
    <t>Công thức hóa học: NaCl
Hàm lượng: 99.5%
Ngoại quan: tồn tại ở dạng viên nén màu trắng, hòa tan tốt trong nước có vị mặn; 500g/gói</t>
  </si>
  <si>
    <t>Thành phần: Methylrosanilin clorid; 500 gam/lọ</t>
  </si>
  <si>
    <t>Thành phần: Thuốc nhuộm Giemsa; 1000ml/lọ</t>
  </si>
  <si>
    <t>Thuốc nhuộm Xanh Methylen</t>
  </si>
  <si>
    <t>Thành phần: Methylthionium chloride; 25 gam /chai</t>
  </si>
  <si>
    <t>Dạng dung dịch, mùi hăng mạnh. Thành phần: Formaldehyde</t>
  </si>
  <si>
    <t>Bơm có dung tích 60cc. Áp lực hút 600-690mmHg. Bơm có thể tháo được đầu van cao su ra khỏi thân van, có 2 khoá van, không có gioăng cao su trong van. Có thể tháo rời hãm bơm. Gioăng có thể tháo rời.</t>
  </si>
  <si>
    <t>Kim đầu cong 18G dài 3 1/4", thân kim có chia vạch.
- Có bơm tiêm giảm kháng lực giúp xác định khoang màng cứng dễ dàng và chính xác
- Catheter bằng polyamid không bị gẫy gập, dài 1000mm, có đường cản quang ngầm, đầu catheter có 3 lỗ thoát thuốc.
- Đầu nối catheter dạng nắp bật tránh tình trạng vặn quá mức gây tắc catheter
- Màng lọc với kích thước lỗ lọc 0.2 micron giúp tiêm thuốc an toàn và vô khuẩn.
- Bơm tiêm 20ml, bơm tiêm 3ml và 3 kim tiêm  G25,G21,G18</t>
  </si>
  <si>
    <t>1 ống bơm 1 van 60cc1 gioăng cao su hình chữ O;1 đai hãm cổ bơm giữ cho pít tông không bị tuột khỏi ống bơm;1 bộ van (gồm 1 van và 1 van lót bằng cao su) có khóa bằng nút bấm có tác dụng giữ hoặc giải phóng áp lực chân không; Ống hút cỡ 4, 5, 6mm thường được dùng để hút.</t>
  </si>
  <si>
    <t>Que tăm bông đóng vô trùng trong ống nhựa,bao phủ ngoài bằng 1 bao nilon. Chất liệu bông y tế.</t>
  </si>
  <si>
    <t>(Kèm theo yêu cầu báo giá số 364/TB-BVTS ngày 03 tháng 05 năm 2024 của Giám đốc Bệnh viện đa khoa huyện Triệu Sơn)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</si>
</sst>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_(* \(#,##0.00\);_(* &quot;-&quot;??_);_(@_)"/>
    <numFmt numFmtId="164" formatCode="_(* #,##0_);_(* \(#,##0\);_(* &quot;-&quot;??_);_(@_)"/>
    <numFmt numFmtId="165" formatCode="_-* #,##0\ _₫_-;\-* #,##0\ _₫_-;_-* &quot;-&quot;??\ _₫_-;_-@_-"/>
    <numFmt numFmtId="166" formatCode="dd/mm/yyyy;@"/>
  </numFmts>
  <fonts count="12" x14ac:knownFonts="1">
    <font>
      <sz val="11"/>
      <color theme="1"/>
      <name val="Calibri"/>
      <family val="2"/>
      <scheme val="minor"/>
    </font>
    <font>
      <sz val="11"/>
      <color theme="1"/>
      <name val="Calibri"/>
      <family val="2"/>
      <scheme val="minor"/>
    </font>
    <font>
      <b/>
      <sz val="13"/>
      <name val="Times New Roman"/>
      <family val="1"/>
    </font>
    <font>
      <sz val="13"/>
      <name val="Times New Roman"/>
      <family val="1"/>
    </font>
    <font>
      <b/>
      <i/>
      <sz val="13"/>
      <name val="Times New Roman"/>
      <family val="1"/>
    </font>
    <font>
      <i/>
      <sz val="13"/>
      <name val="Times New Roman"/>
      <family val="1"/>
    </font>
    <font>
      <sz val="11"/>
      <color indexed="8"/>
      <name val="Calibri"/>
      <family val="2"/>
    </font>
    <font>
      <sz val="11"/>
      <name val="Times New Roman"/>
      <family val="1"/>
    </font>
    <font>
      <sz val="11"/>
      <color theme="1"/>
      <name val="Calibri"/>
      <family val="2"/>
      <charset val="163"/>
      <scheme val="minor"/>
    </font>
    <font>
      <b/>
      <sz val="11"/>
      <name val="Times New Roman"/>
      <family val="1"/>
    </font>
    <font>
      <sz val="12"/>
      <name val="Times New Roman"/>
      <family val="1"/>
    </font>
    <font>
      <sz val="12"/>
      <name val=".VnTime"/>
      <family val="2"/>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
    <xf numFmtId="0" fontId="0" fillId="0" borderId="0"/>
    <xf numFmtId="43" fontId="1" fillId="0" borderId="0" applyFont="0" applyFill="0" applyBorder="0" applyAlignment="0" applyProtection="0"/>
    <xf numFmtId="43" fontId="6" fillId="0" borderId="0" applyFont="0" applyFill="0" applyBorder="0" applyAlignment="0" applyProtection="0"/>
    <xf numFmtId="0" fontId="8" fillId="0" borderId="0"/>
    <xf numFmtId="0" fontId="8" fillId="0" borderId="0"/>
    <xf numFmtId="0" fontId="8" fillId="0" borderId="0"/>
    <xf numFmtId="0" fontId="10" fillId="0" borderId="0"/>
    <xf numFmtId="0" fontId="11" fillId="0" borderId="0"/>
  </cellStyleXfs>
  <cellXfs count="84">
    <xf numFmtId="0" fontId="0" fillId="0" borderId="0" xfId="0"/>
    <xf numFmtId="0" fontId="3" fillId="0" borderId="0" xfId="0" applyFont="1" applyFill="1"/>
    <xf numFmtId="164" fontId="3" fillId="0" borderId="0" xfId="1" applyNumberFormat="1" applyFont="1" applyFill="1"/>
    <xf numFmtId="0" fontId="5" fillId="0" borderId="0" xfId="0" applyFont="1" applyFill="1"/>
    <xf numFmtId="164" fontId="5" fillId="0" borderId="0" xfId="1" applyNumberFormat="1" applyFont="1" applyFill="1"/>
    <xf numFmtId="164" fontId="7" fillId="0" borderId="0" xfId="2" applyNumberFormat="1" applyFont="1" applyFill="1" applyBorder="1" applyAlignment="1">
      <alignment horizontal="center" vertical="center"/>
    </xf>
    <xf numFmtId="3" fontId="7" fillId="0" borderId="0" xfId="3" applyNumberFormat="1" applyFont="1" applyFill="1" applyBorder="1" applyAlignment="1">
      <alignment horizontal="left" vertical="center" wrapText="1"/>
    </xf>
    <xf numFmtId="3" fontId="7" fillId="0" borderId="0" xfId="4" applyNumberFormat="1" applyFont="1" applyFill="1" applyBorder="1" applyAlignment="1">
      <alignment horizontal="left" vertical="center" wrapText="1"/>
    </xf>
    <xf numFmtId="3" fontId="7" fillId="0" borderId="0" xfId="5" applyNumberFormat="1" applyFont="1" applyFill="1" applyBorder="1" applyAlignment="1">
      <alignment horizontal="center" vertical="center" wrapText="1"/>
    </xf>
    <xf numFmtId="164" fontId="7" fillId="0" borderId="0" xfId="1" applyNumberFormat="1" applyFont="1" applyFill="1" applyBorder="1" applyAlignment="1">
      <alignment vertical="center"/>
    </xf>
    <xf numFmtId="0" fontId="7" fillId="0" borderId="0" xfId="0" applyFont="1" applyFill="1"/>
    <xf numFmtId="164" fontId="7" fillId="0" borderId="0" xfId="1" applyNumberFormat="1" applyFont="1" applyFill="1"/>
    <xf numFmtId="164" fontId="7" fillId="0" borderId="0" xfId="0" applyNumberFormat="1" applyFont="1" applyFill="1"/>
    <xf numFmtId="0" fontId="7" fillId="0" borderId="1" xfId="0" applyFont="1" applyFill="1" applyBorder="1" applyAlignment="1">
      <alignment vertical="center"/>
    </xf>
    <xf numFmtId="3" fontId="7" fillId="0" borderId="1" xfId="0" applyNumberFormat="1" applyFont="1" applyFill="1" applyBorder="1" applyAlignment="1" applyProtection="1">
      <alignment vertical="center" wrapText="1"/>
      <protection locked="0"/>
    </xf>
    <xf numFmtId="0" fontId="7" fillId="0" borderId="1" xfId="0" applyFont="1" applyFill="1" applyBorder="1" applyAlignment="1" applyProtection="1">
      <alignment horizontal="left" vertical="center" wrapText="1"/>
      <protection locked="0"/>
    </xf>
    <xf numFmtId="0" fontId="7" fillId="0" borderId="1" xfId="0" applyFont="1" applyFill="1" applyBorder="1" applyAlignment="1" applyProtection="1">
      <alignment horizontal="center" vertical="center"/>
      <protection locked="0"/>
    </xf>
    <xf numFmtId="164" fontId="7" fillId="0" borderId="1" xfId="1" applyNumberFormat="1" applyFont="1" applyFill="1" applyBorder="1" applyAlignment="1">
      <alignment horizontal="center" vertical="center"/>
    </xf>
    <xf numFmtId="166" fontId="7" fillId="0" borderId="0" xfId="0" applyNumberFormat="1" applyFont="1" applyFill="1" applyBorder="1" applyAlignment="1">
      <alignment horizontal="center" vertical="center" wrapText="1"/>
    </xf>
    <xf numFmtId="166" fontId="7" fillId="0" borderId="0" xfId="2" applyNumberFormat="1" applyFont="1" applyFill="1" applyBorder="1" applyAlignment="1">
      <alignment horizontal="center" vertical="center" wrapText="1"/>
    </xf>
    <xf numFmtId="3" fontId="7" fillId="0" borderId="0" xfId="0" applyNumberFormat="1" applyFont="1" applyFill="1" applyBorder="1" applyAlignment="1">
      <alignment horizontal="left" vertical="center" wrapText="1"/>
    </xf>
    <xf numFmtId="3" fontId="7" fillId="0" borderId="0" xfId="0" applyNumberFormat="1" applyFont="1" applyFill="1" applyBorder="1" applyAlignment="1">
      <alignment horizontal="center" vertical="center" wrapText="1"/>
    </xf>
    <xf numFmtId="3" fontId="7" fillId="0" borderId="0" xfId="0" applyNumberFormat="1" applyFont="1" applyFill="1" applyBorder="1" applyAlignment="1">
      <alignment vertical="center" wrapText="1"/>
    </xf>
    <xf numFmtId="164" fontId="7" fillId="0" borderId="0" xfId="2" applyNumberFormat="1" applyFont="1" applyFill="1" applyBorder="1" applyAlignment="1">
      <alignment vertical="center" wrapText="1"/>
    </xf>
    <xf numFmtId="3" fontId="7" fillId="0" borderId="1" xfId="0" applyNumberFormat="1" applyFont="1" applyFill="1" applyBorder="1" applyAlignment="1" applyProtection="1">
      <alignment horizontal="center" vertical="center" wrapText="1"/>
      <protection locked="0"/>
    </xf>
    <xf numFmtId="0" fontId="7" fillId="0" borderId="1" xfId="0" applyFont="1" applyFill="1" applyBorder="1" applyAlignment="1">
      <alignment horizontal="left" vertical="center" wrapText="1"/>
    </xf>
    <xf numFmtId="3" fontId="7" fillId="0" borderId="1" xfId="0" applyNumberFormat="1" applyFont="1" applyFill="1" applyBorder="1" applyAlignment="1">
      <alignment vertical="center" wrapText="1"/>
    </xf>
    <xf numFmtId="3" fontId="7" fillId="0" borderId="1" xfId="0" applyNumberFormat="1" applyFont="1" applyFill="1" applyBorder="1" applyAlignment="1">
      <alignment horizontal="center" vertical="center"/>
    </xf>
    <xf numFmtId="3" fontId="7" fillId="0" borderId="1" xfId="0" applyNumberFormat="1" applyFont="1" applyFill="1" applyBorder="1" applyAlignment="1">
      <alignment horizontal="left" vertical="center" wrapText="1"/>
    </xf>
    <xf numFmtId="2" fontId="9" fillId="0" borderId="1" xfId="0" applyNumberFormat="1" applyFont="1" applyFill="1" applyBorder="1" applyAlignment="1">
      <alignment horizontal="left" vertical="center" wrapText="1"/>
    </xf>
    <xf numFmtId="0" fontId="7" fillId="0" borderId="1" xfId="0" applyFont="1" applyFill="1" applyBorder="1" applyAlignment="1">
      <alignment vertical="center" wrapText="1"/>
    </xf>
    <xf numFmtId="3" fontId="7" fillId="0" borderId="1" xfId="0" applyNumberFormat="1" applyFont="1" applyFill="1" applyBorder="1" applyAlignment="1">
      <alignment horizontal="center" vertical="center" wrapText="1"/>
    </xf>
    <xf numFmtId="0" fontId="7" fillId="0" borderId="0" xfId="0" applyFont="1" applyFill="1" applyAlignment="1">
      <alignment horizontal="left" wrapText="1"/>
    </xf>
    <xf numFmtId="0" fontId="7" fillId="0" borderId="1" xfId="0" applyFont="1" applyFill="1" applyBorder="1" applyAlignment="1">
      <alignment horizontal="left" vertical="center"/>
    </xf>
    <xf numFmtId="0" fontId="7" fillId="0" borderId="1" xfId="0" applyFont="1" applyFill="1" applyBorder="1" applyAlignment="1">
      <alignment horizontal="left" vertical="top" wrapText="1"/>
    </xf>
    <xf numFmtId="0" fontId="7" fillId="0" borderId="1" xfId="0" applyFont="1" applyFill="1" applyBorder="1" applyAlignment="1">
      <alignment horizontal="center"/>
    </xf>
    <xf numFmtId="3" fontId="7" fillId="0" borderId="1" xfId="6" applyNumberFormat="1" applyFont="1" applyFill="1" applyBorder="1" applyAlignment="1">
      <alignment horizontal="left" vertical="center" wrapText="1"/>
    </xf>
    <xf numFmtId="0" fontId="7" fillId="0" borderId="1" xfId="0" applyFont="1" applyFill="1" applyBorder="1" applyAlignment="1">
      <alignment horizontal="left" wrapText="1"/>
    </xf>
    <xf numFmtId="0" fontId="7" fillId="0" borderId="1" xfId="0" applyFont="1" applyFill="1" applyBorder="1" applyAlignment="1">
      <alignment horizontal="center" vertical="center" wrapText="1"/>
    </xf>
    <xf numFmtId="3" fontId="7" fillId="0" borderId="1" xfId="0" applyNumberFormat="1" applyFont="1" applyFill="1" applyBorder="1" applyAlignment="1" applyProtection="1">
      <alignment horizontal="left" vertical="center" wrapText="1"/>
      <protection locked="0"/>
    </xf>
    <xf numFmtId="0" fontId="7" fillId="0" borderId="1" xfId="7" quotePrefix="1" applyFont="1" applyFill="1" applyBorder="1" applyAlignment="1">
      <alignment horizontal="center" vertical="center" wrapText="1"/>
    </xf>
    <xf numFmtId="0" fontId="7" fillId="0" borderId="1" xfId="0" applyFont="1" applyFill="1" applyBorder="1" applyAlignment="1" applyProtection="1">
      <alignment horizontal="center" vertical="center" wrapText="1"/>
      <protection locked="0"/>
    </xf>
    <xf numFmtId="164" fontId="7" fillId="0" borderId="1" xfId="1" applyNumberFormat="1" applyFont="1" applyFill="1" applyBorder="1" applyAlignment="1">
      <alignment horizontal="center" vertical="center" wrapText="1"/>
    </xf>
    <xf numFmtId="0" fontId="7" fillId="0" borderId="1" xfId="6" applyFont="1" applyFill="1" applyBorder="1" applyAlignment="1">
      <alignment horizontal="left" vertical="center" wrapText="1"/>
    </xf>
    <xf numFmtId="0" fontId="7" fillId="0" borderId="1" xfId="6" applyFont="1" applyFill="1" applyBorder="1" applyAlignment="1">
      <alignment horizontal="center" vertical="center" wrapText="1"/>
    </xf>
    <xf numFmtId="0" fontId="7" fillId="0" borderId="1" xfId="0" quotePrefix="1" applyFont="1" applyFill="1" applyBorder="1" applyAlignment="1">
      <alignment horizontal="left" vertical="center" wrapText="1"/>
    </xf>
    <xf numFmtId="164" fontId="7" fillId="0" borderId="0" xfId="0" applyNumberFormat="1" applyFont="1" applyFill="1" applyAlignment="1">
      <alignment vertical="center"/>
    </xf>
    <xf numFmtId="0" fontId="7" fillId="0" borderId="0" xfId="0" applyFont="1" applyFill="1" applyAlignment="1">
      <alignment vertical="center"/>
    </xf>
    <xf numFmtId="0" fontId="7" fillId="0" borderId="1" xfId="0" quotePrefix="1" applyFont="1" applyFill="1" applyBorder="1" applyAlignment="1">
      <alignment horizontal="left" vertical="center"/>
    </xf>
    <xf numFmtId="0" fontId="7" fillId="0" borderId="1" xfId="0" quotePrefix="1" applyFont="1" applyFill="1" applyBorder="1" applyAlignment="1">
      <alignment horizontal="center" vertical="center"/>
    </xf>
    <xf numFmtId="0" fontId="7" fillId="0" borderId="0" xfId="0" applyFont="1" applyFill="1" applyAlignment="1">
      <alignment horizontal="left" vertical="center"/>
    </xf>
    <xf numFmtId="0" fontId="9" fillId="2" borderId="1" xfId="0" applyFont="1" applyFill="1" applyBorder="1" applyAlignment="1">
      <alignment vertical="center"/>
    </xf>
    <xf numFmtId="164" fontId="7" fillId="0" borderId="1" xfId="1" applyNumberFormat="1" applyFont="1" applyFill="1" applyBorder="1" applyAlignment="1">
      <alignment vertical="center"/>
    </xf>
    <xf numFmtId="0" fontId="7" fillId="0" borderId="0" xfId="0" applyFont="1" applyFill="1" applyAlignment="1"/>
    <xf numFmtId="0" fontId="7" fillId="0" borderId="0" xfId="0" applyFont="1" applyFill="1" applyAlignment="1">
      <alignment horizontal="left"/>
    </xf>
    <xf numFmtId="164" fontId="7" fillId="0" borderId="0" xfId="1" applyNumberFormat="1" applyFont="1" applyFill="1" applyAlignment="1">
      <alignment vertical="center"/>
    </xf>
    <xf numFmtId="0" fontId="2" fillId="0" borderId="0" xfId="0" applyFont="1" applyFill="1" applyAlignment="1">
      <alignment horizontal="center"/>
    </xf>
    <xf numFmtId="0" fontId="7" fillId="0" borderId="1" xfId="0"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xf>
    <xf numFmtId="3" fontId="9" fillId="2" borderId="1" xfId="0" applyNumberFormat="1" applyFont="1" applyFill="1" applyBorder="1" applyAlignment="1" applyProtection="1">
      <alignment vertical="center" wrapText="1"/>
      <protection locked="0"/>
    </xf>
    <xf numFmtId="0" fontId="7" fillId="2" borderId="1" xfId="0" applyFont="1" applyFill="1" applyBorder="1" applyAlignment="1" applyProtection="1">
      <alignment horizontal="center" vertical="center"/>
      <protection locked="0"/>
    </xf>
    <xf numFmtId="3" fontId="9" fillId="2" borderId="1" xfId="0" applyNumberFormat="1" applyFont="1" applyFill="1" applyBorder="1" applyAlignment="1" applyProtection="1">
      <alignment horizontal="left" vertical="center" wrapText="1"/>
      <protection locked="0"/>
    </xf>
    <xf numFmtId="0" fontId="7" fillId="2" borderId="1" xfId="0" applyFont="1" applyFill="1" applyBorder="1" applyProtection="1">
      <protection locked="0"/>
    </xf>
    <xf numFmtId="3" fontId="7" fillId="2" borderId="1" xfId="0" applyNumberFormat="1" applyFont="1" applyFill="1" applyBorder="1" applyAlignment="1" applyProtection="1">
      <alignment horizontal="center" vertical="center" wrapText="1"/>
      <protection locked="0"/>
    </xf>
    <xf numFmtId="0" fontId="7" fillId="0" borderId="1" xfId="0" applyFont="1" applyFill="1" applyBorder="1" applyAlignment="1">
      <alignment horizontal="left"/>
    </xf>
    <xf numFmtId="0" fontId="7" fillId="0" borderId="1" xfId="0" applyFont="1" applyBorder="1"/>
    <xf numFmtId="0" fontId="7" fillId="2" borderId="1" xfId="0" applyFont="1" applyFill="1" applyBorder="1" applyAlignment="1">
      <alignment vertical="center"/>
    </xf>
    <xf numFmtId="0" fontId="7" fillId="2" borderId="1" xfId="0" applyFont="1" applyFill="1" applyBorder="1" applyAlignment="1">
      <alignment horizontal="center" vertical="center"/>
    </xf>
    <xf numFmtId="0" fontId="7" fillId="2" borderId="1" xfId="0" applyFont="1" applyFill="1" applyBorder="1" applyAlignment="1" applyProtection="1">
      <alignment vertical="center" wrapText="1"/>
      <protection locked="0"/>
    </xf>
    <xf numFmtId="0" fontId="7" fillId="2" borderId="1" xfId="0" applyFont="1" applyFill="1" applyBorder="1" applyAlignment="1" applyProtection="1">
      <alignment horizontal="center" vertical="center" wrapText="1"/>
      <protection locked="0"/>
    </xf>
    <xf numFmtId="0" fontId="9" fillId="2" borderId="1" xfId="0" applyFont="1" applyFill="1" applyBorder="1" applyAlignment="1">
      <alignment horizontal="left" vertical="center" wrapText="1"/>
    </xf>
    <xf numFmtId="0" fontId="7" fillId="2" borderId="1" xfId="0" applyFont="1" applyFill="1" applyBorder="1"/>
    <xf numFmtId="0" fontId="7" fillId="2" borderId="1" xfId="0" applyFont="1" applyFill="1" applyBorder="1" applyAlignment="1">
      <alignment horizontal="center"/>
    </xf>
    <xf numFmtId="0" fontId="9" fillId="2" borderId="1" xfId="0" applyFont="1" applyFill="1" applyBorder="1" applyAlignment="1">
      <alignment vertical="center" wrapText="1"/>
    </xf>
    <xf numFmtId="0" fontId="9"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2" fillId="0" borderId="0" xfId="0" applyFont="1" applyFill="1" applyAlignment="1">
      <alignment horizontal="center"/>
    </xf>
    <xf numFmtId="0" fontId="4" fillId="0" borderId="0" xfId="0" applyFont="1" applyFill="1" applyAlignment="1">
      <alignment horizontal="center"/>
    </xf>
    <xf numFmtId="3" fontId="9" fillId="2" borderId="1" xfId="0" applyNumberFormat="1" applyFont="1" applyFill="1" applyBorder="1" applyAlignment="1">
      <alignment horizontal="center" vertical="center" wrapText="1"/>
    </xf>
    <xf numFmtId="0" fontId="9" fillId="2" borderId="1" xfId="0" applyFont="1" applyFill="1" applyBorder="1" applyAlignment="1" applyProtection="1">
      <alignment horizontal="center" vertical="center" wrapText="1"/>
      <protection locked="0"/>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165" fontId="9" fillId="0" borderId="1" xfId="1" applyNumberFormat="1" applyFont="1" applyFill="1" applyBorder="1" applyAlignment="1">
      <alignment horizontal="center" vertical="center" wrapText="1"/>
    </xf>
  </cellXfs>
  <cellStyles count="8">
    <cellStyle name="Comma" xfId="1" builtinId="3"/>
    <cellStyle name="Comma 10 2 2" xfId="2"/>
    <cellStyle name="Normal" xfId="0" builtinId="0"/>
    <cellStyle name="Normal 101" xfId="5"/>
    <cellStyle name="Normal 2" xfId="7"/>
    <cellStyle name="Normal 3 2" xfId="6"/>
    <cellStyle name="Normal 79" xfId="3"/>
    <cellStyle name="Normal 82" xfId="4"/>
  </cellStyles>
  <dxfs count="3">
    <dxf>
      <font>
        <b val="0"/>
        <condense val="0"/>
        <extend val="0"/>
        <color indexed="20"/>
      </font>
      <fill>
        <patternFill patternType="solid">
          <fgColor indexed="64"/>
          <bgColor indexed="45"/>
        </patternFill>
      </fill>
    </dxf>
    <dxf>
      <font>
        <b val="0"/>
        <condense val="0"/>
        <extend val="0"/>
        <color indexed="20"/>
      </font>
      <fill>
        <patternFill patternType="solid">
          <fgColor indexed="64"/>
          <bgColor indexed="45"/>
        </patternFill>
      </fill>
    </dxf>
    <dxf>
      <font>
        <color indexed="20"/>
      </font>
      <fill>
        <patternFill>
          <bgColor indexed="4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2200275</xdr:colOff>
      <xdr:row>1</xdr:row>
      <xdr:rowOff>0</xdr:rowOff>
    </xdr:from>
    <xdr:to>
      <xdr:col>2</xdr:col>
      <xdr:colOff>2943225</xdr:colOff>
      <xdr:row>1</xdr:row>
      <xdr:rowOff>1</xdr:rowOff>
    </xdr:to>
    <xdr:cxnSp macro="">
      <xdr:nvCxnSpPr>
        <xdr:cNvPr id="5" name="Straight Connector 4"/>
        <xdr:cNvCxnSpPr/>
      </xdr:nvCxnSpPr>
      <xdr:spPr>
        <a:xfrm>
          <a:off x="3533775" y="209550"/>
          <a:ext cx="7429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10"/>
  <sheetViews>
    <sheetView tabSelected="1" zoomScaleNormal="100" workbookViewId="0">
      <pane ySplit="4" topLeftCell="A5" activePane="bottomLeft" state="frozen"/>
      <selection pane="bottomLeft" activeCell="A3" sqref="A3:F3"/>
    </sheetView>
  </sheetViews>
  <sheetFormatPr defaultColWidth="9.1796875" defaultRowHeight="14" x14ac:dyDescent="0.3"/>
  <cols>
    <col min="1" max="1" width="5.453125" style="10" customWidth="1"/>
    <col min="2" max="2" width="14.54296875" style="10" customWidth="1"/>
    <col min="3" max="3" width="49.81640625" style="53" customWidth="1"/>
    <col min="4" max="4" width="56.54296875" style="54" customWidth="1"/>
    <col min="5" max="5" width="7.7265625" style="10" customWidth="1"/>
    <col min="6" max="6" width="10.7265625" style="55" customWidth="1"/>
    <col min="7" max="7" width="7.81640625" style="10" customWidth="1"/>
    <col min="8" max="8" width="14.81640625" style="11" customWidth="1"/>
    <col min="9" max="16384" width="9.1796875" style="10"/>
  </cols>
  <sheetData>
    <row r="1" spans="1:23" s="1" customFormat="1" ht="16.5" x14ac:dyDescent="0.35">
      <c r="A1" s="77" t="s">
        <v>203</v>
      </c>
      <c r="B1" s="77"/>
      <c r="C1" s="77"/>
      <c r="D1" s="77"/>
      <c r="E1" s="77"/>
      <c r="F1" s="77"/>
      <c r="H1" s="2"/>
    </row>
    <row r="2" spans="1:23" s="1" customFormat="1" ht="3" customHeight="1" x14ac:dyDescent="0.35">
      <c r="A2" s="56"/>
      <c r="B2" s="56"/>
      <c r="C2" s="56"/>
      <c r="D2" s="56"/>
      <c r="E2" s="56"/>
      <c r="F2" s="56"/>
      <c r="H2" s="2"/>
    </row>
    <row r="3" spans="1:23" s="3" customFormat="1" ht="16.5" x14ac:dyDescent="0.35">
      <c r="A3" s="78" t="s">
        <v>215</v>
      </c>
      <c r="B3" s="78"/>
      <c r="C3" s="78"/>
      <c r="D3" s="78"/>
      <c r="E3" s="78"/>
      <c r="F3" s="78"/>
      <c r="H3" s="4"/>
    </row>
    <row r="4" spans="1:23" ht="10.5" customHeight="1" x14ac:dyDescent="0.3">
      <c r="A4" s="5"/>
      <c r="B4" s="5"/>
      <c r="C4" s="6"/>
      <c r="D4" s="7"/>
      <c r="E4" s="8"/>
      <c r="F4" s="9"/>
    </row>
    <row r="5" spans="1:23" x14ac:dyDescent="0.3">
      <c r="A5" s="79" t="s">
        <v>0</v>
      </c>
      <c r="B5" s="79" t="s">
        <v>1</v>
      </c>
      <c r="C5" s="80" t="s">
        <v>204</v>
      </c>
      <c r="D5" s="81" t="s">
        <v>2</v>
      </c>
      <c r="E5" s="79" t="s">
        <v>3</v>
      </c>
      <c r="F5" s="83" t="s">
        <v>4</v>
      </c>
    </row>
    <row r="6" spans="1:23" x14ac:dyDescent="0.3">
      <c r="A6" s="79"/>
      <c r="B6" s="79"/>
      <c r="C6" s="80"/>
      <c r="D6" s="82"/>
      <c r="E6" s="79"/>
      <c r="F6" s="83"/>
      <c r="G6" s="12"/>
    </row>
    <row r="7" spans="1:23" x14ac:dyDescent="0.3">
      <c r="A7" s="58"/>
      <c r="B7" s="59"/>
      <c r="C7" s="60" t="s">
        <v>5</v>
      </c>
      <c r="D7" s="61"/>
      <c r="E7" s="61"/>
      <c r="F7" s="17"/>
      <c r="G7" s="12"/>
    </row>
    <row r="8" spans="1:23" s="22" customFormat="1" ht="36" customHeight="1" x14ac:dyDescent="0.3">
      <c r="A8" s="57">
        <f>IF(E8="","",COUNTA($E$8:E8))</f>
        <v>1</v>
      </c>
      <c r="B8" s="13" t="str">
        <f t="shared" ref="B8:B71" si="0">IF(E8="","",CONCATENATE("24BVTS-V",A8))</f>
        <v>24BVTS-V1</v>
      </c>
      <c r="C8" s="14" t="s">
        <v>6</v>
      </c>
      <c r="D8" s="15" t="s">
        <v>214</v>
      </c>
      <c r="E8" s="16" t="s">
        <v>7</v>
      </c>
      <c r="F8" s="17">
        <v>3000</v>
      </c>
      <c r="G8" s="12"/>
      <c r="H8" s="11"/>
      <c r="I8" s="18"/>
      <c r="J8" s="19"/>
      <c r="K8" s="19"/>
      <c r="L8" s="20"/>
      <c r="M8" s="21"/>
      <c r="N8" s="21"/>
      <c r="Q8" s="21"/>
      <c r="R8" s="21"/>
      <c r="W8" s="23"/>
    </row>
    <row r="9" spans="1:23" x14ac:dyDescent="0.3">
      <c r="A9" s="57" t="str">
        <f>IF(E9="","",COUNTA($E$8:E9))</f>
        <v/>
      </c>
      <c r="B9" s="59" t="str">
        <f t="shared" si="0"/>
        <v/>
      </c>
      <c r="C9" s="62" t="s">
        <v>8</v>
      </c>
      <c r="D9" s="63"/>
      <c r="E9" s="64"/>
      <c r="F9" s="17"/>
      <c r="G9" s="12"/>
    </row>
    <row r="10" spans="1:23" ht="56" x14ac:dyDescent="0.3">
      <c r="A10" s="57">
        <f>IF(E10="","",COUNTA($E$8:E10))</f>
        <v>2</v>
      </c>
      <c r="B10" s="13" t="str">
        <f t="shared" si="0"/>
        <v>24BVTS-V2</v>
      </c>
      <c r="C10" s="15" t="s">
        <v>9</v>
      </c>
      <c r="D10" s="15" t="s">
        <v>10</v>
      </c>
      <c r="E10" s="24" t="s">
        <v>11</v>
      </c>
      <c r="F10" s="17">
        <v>500</v>
      </c>
      <c r="G10" s="12"/>
    </row>
    <row r="11" spans="1:23" ht="70" x14ac:dyDescent="0.3">
      <c r="A11" s="57">
        <f>IF(E11="","",COUNTA($E$8:E11))</f>
        <v>3</v>
      </c>
      <c r="B11" s="13" t="str">
        <f t="shared" si="0"/>
        <v>24BVTS-V3</v>
      </c>
      <c r="C11" s="14" t="s">
        <v>12</v>
      </c>
      <c r="D11" s="15" t="s">
        <v>13</v>
      </c>
      <c r="E11" s="24" t="s">
        <v>11</v>
      </c>
      <c r="F11" s="17">
        <v>20</v>
      </c>
      <c r="G11" s="12"/>
    </row>
    <row r="12" spans="1:23" ht="112" x14ac:dyDescent="0.3">
      <c r="A12" s="57">
        <f>IF(E12="","",COUNTA($E$8:E12))</f>
        <v>4</v>
      </c>
      <c r="B12" s="13" t="str">
        <f t="shared" si="0"/>
        <v>24BVTS-V4</v>
      </c>
      <c r="C12" s="15" t="s">
        <v>14</v>
      </c>
      <c r="D12" s="15" t="s">
        <v>15</v>
      </c>
      <c r="E12" s="16" t="s">
        <v>11</v>
      </c>
      <c r="F12" s="17">
        <v>150</v>
      </c>
      <c r="G12" s="12"/>
    </row>
    <row r="13" spans="1:23" ht="70" x14ac:dyDescent="0.3">
      <c r="A13" s="57">
        <f>IF(E13="","",COUNTA($E$8:E13))</f>
        <v>5</v>
      </c>
      <c r="B13" s="13" t="str">
        <f t="shared" si="0"/>
        <v>24BVTS-V5</v>
      </c>
      <c r="C13" s="14" t="s">
        <v>16</v>
      </c>
      <c r="D13" s="15" t="s">
        <v>17</v>
      </c>
      <c r="E13" s="16" t="s">
        <v>11</v>
      </c>
      <c r="F13" s="17">
        <v>1000</v>
      </c>
      <c r="G13" s="12"/>
    </row>
    <row r="14" spans="1:23" ht="42" x14ac:dyDescent="0.3">
      <c r="A14" s="57">
        <f>IF(E14="","",COUNTA($E$8:E14))</f>
        <v>6</v>
      </c>
      <c r="B14" s="13" t="str">
        <f t="shared" si="0"/>
        <v>24BVTS-V6</v>
      </c>
      <c r="C14" s="14" t="s">
        <v>18</v>
      </c>
      <c r="D14" s="15" t="s">
        <v>19</v>
      </c>
      <c r="E14" s="16" t="s">
        <v>11</v>
      </c>
      <c r="F14" s="17">
        <v>30</v>
      </c>
      <c r="G14" s="12"/>
    </row>
    <row r="15" spans="1:23" ht="28" x14ac:dyDescent="0.3">
      <c r="A15" s="57">
        <f>IF(E15="","",COUNTA($E$8:E15))</f>
        <v>7</v>
      </c>
      <c r="B15" s="13" t="str">
        <f t="shared" si="0"/>
        <v>24BVTS-V7</v>
      </c>
      <c r="C15" s="14" t="s">
        <v>20</v>
      </c>
      <c r="D15" s="25" t="s">
        <v>21</v>
      </c>
      <c r="E15" s="16" t="s">
        <v>11</v>
      </c>
      <c r="F15" s="17">
        <v>450</v>
      </c>
      <c r="G15" s="12"/>
    </row>
    <row r="16" spans="1:23" x14ac:dyDescent="0.3">
      <c r="A16" s="57">
        <f>IF(E16="","",COUNTA($E$8:E16))</f>
        <v>8</v>
      </c>
      <c r="B16" s="13" t="str">
        <f t="shared" si="0"/>
        <v>24BVTS-V8</v>
      </c>
      <c r="C16" s="26" t="s">
        <v>22</v>
      </c>
      <c r="D16" s="25" t="s">
        <v>23</v>
      </c>
      <c r="E16" s="27" t="s">
        <v>24</v>
      </c>
      <c r="F16" s="17">
        <v>3000</v>
      </c>
      <c r="G16" s="12"/>
      <c r="H16" s="10"/>
    </row>
    <row r="17" spans="1:8" x14ac:dyDescent="0.3">
      <c r="A17" s="57">
        <f>IF(E17="","",COUNTA($E$8:E17))</f>
        <v>9</v>
      </c>
      <c r="B17" s="13" t="str">
        <f t="shared" si="0"/>
        <v>24BVTS-V9</v>
      </c>
      <c r="C17" s="26" t="s">
        <v>25</v>
      </c>
      <c r="D17" s="28" t="s">
        <v>26</v>
      </c>
      <c r="E17" s="27" t="s">
        <v>24</v>
      </c>
      <c r="F17" s="17">
        <v>2000</v>
      </c>
      <c r="G17" s="12"/>
      <c r="H17" s="10"/>
    </row>
    <row r="18" spans="1:8" x14ac:dyDescent="0.3">
      <c r="A18" s="57">
        <f>IF(E18="","",COUNTA($E$8:E18))</f>
        <v>10</v>
      </c>
      <c r="B18" s="13" t="str">
        <f t="shared" si="0"/>
        <v>24BVTS-V10</v>
      </c>
      <c r="C18" s="26" t="s">
        <v>27</v>
      </c>
      <c r="D18" s="28" t="s">
        <v>207</v>
      </c>
      <c r="E18" s="27" t="s">
        <v>24</v>
      </c>
      <c r="F18" s="17">
        <v>2000</v>
      </c>
      <c r="G18" s="12"/>
      <c r="H18" s="10"/>
    </row>
    <row r="19" spans="1:8" ht="84" x14ac:dyDescent="0.3">
      <c r="A19" s="57">
        <f>IF(E19="","",COUNTA($E$8:E19))</f>
        <v>11</v>
      </c>
      <c r="B19" s="13" t="str">
        <f t="shared" si="0"/>
        <v>24BVTS-V11</v>
      </c>
      <c r="C19" s="26" t="s">
        <v>28</v>
      </c>
      <c r="D19" s="29" t="s">
        <v>29</v>
      </c>
      <c r="E19" s="27" t="s">
        <v>30</v>
      </c>
      <c r="F19" s="17">
        <v>50</v>
      </c>
      <c r="G19" s="12"/>
      <c r="H19" s="10"/>
    </row>
    <row r="20" spans="1:8" ht="19.5" customHeight="1" x14ac:dyDescent="0.3">
      <c r="A20" s="57">
        <f>IF(E20="","",COUNTA($E$8:E20))</f>
        <v>12</v>
      </c>
      <c r="B20" s="13" t="str">
        <f t="shared" si="0"/>
        <v>24BVTS-V12</v>
      </c>
      <c r="C20" s="26" t="s">
        <v>31</v>
      </c>
      <c r="D20" s="28" t="s">
        <v>206</v>
      </c>
      <c r="E20" s="27" t="s">
        <v>32</v>
      </c>
      <c r="F20" s="17">
        <v>1000</v>
      </c>
      <c r="G20" s="12"/>
      <c r="H20" s="10"/>
    </row>
    <row r="21" spans="1:8" ht="22.5" customHeight="1" x14ac:dyDescent="0.3">
      <c r="A21" s="57">
        <f>IF(E21="","",COUNTA($E$8:E21))</f>
        <v>13</v>
      </c>
      <c r="B21" s="13" t="str">
        <f t="shared" si="0"/>
        <v>24BVTS-V13</v>
      </c>
      <c r="C21" s="26" t="s">
        <v>208</v>
      </c>
      <c r="D21" s="28" t="s">
        <v>209</v>
      </c>
      <c r="E21" s="27" t="s">
        <v>32</v>
      </c>
      <c r="F21" s="17">
        <v>200</v>
      </c>
      <c r="G21" s="12"/>
      <c r="H21" s="10"/>
    </row>
    <row r="22" spans="1:8" ht="30.75" customHeight="1" x14ac:dyDescent="0.3">
      <c r="A22" s="57">
        <f>IF(E22="","",COUNTA($E$8:E22))</f>
        <v>14</v>
      </c>
      <c r="B22" s="13" t="str">
        <f t="shared" si="0"/>
        <v>24BVTS-V14</v>
      </c>
      <c r="C22" s="30" t="s">
        <v>33</v>
      </c>
      <c r="D22" s="25" t="s">
        <v>34</v>
      </c>
      <c r="E22" s="31" t="s">
        <v>35</v>
      </c>
      <c r="F22" s="17">
        <v>1000</v>
      </c>
      <c r="G22" s="12"/>
      <c r="H22" s="10"/>
    </row>
    <row r="23" spans="1:8" ht="47.25" customHeight="1" x14ac:dyDescent="0.3">
      <c r="A23" s="57">
        <f>IF(E23="","",COUNTA($E$8:E23))</f>
        <v>15</v>
      </c>
      <c r="B23" s="13" t="str">
        <f t="shared" si="0"/>
        <v>24BVTS-V15</v>
      </c>
      <c r="C23" s="25" t="s">
        <v>36</v>
      </c>
      <c r="D23" s="25" t="s">
        <v>37</v>
      </c>
      <c r="E23" s="31" t="s">
        <v>38</v>
      </c>
      <c r="F23" s="17">
        <v>2</v>
      </c>
      <c r="G23" s="12"/>
      <c r="H23" s="10"/>
    </row>
    <row r="24" spans="1:8" ht="46.5" customHeight="1" x14ac:dyDescent="0.3">
      <c r="A24" s="57">
        <f>IF(E24="","",COUNTA($E$8:E24))</f>
        <v>16</v>
      </c>
      <c r="B24" s="13" t="str">
        <f t="shared" si="0"/>
        <v>24BVTS-V16</v>
      </c>
      <c r="C24" s="28" t="s">
        <v>39</v>
      </c>
      <c r="D24" s="32" t="s">
        <v>40</v>
      </c>
      <c r="E24" s="57" t="s">
        <v>32</v>
      </c>
      <c r="F24" s="17">
        <v>10000</v>
      </c>
      <c r="G24" s="12"/>
      <c r="H24" s="10"/>
    </row>
    <row r="25" spans="1:8" ht="35.15" customHeight="1" x14ac:dyDescent="0.3">
      <c r="A25" s="57">
        <f>IF(E25="","",COUNTA($E$8:E25))</f>
        <v>17</v>
      </c>
      <c r="B25" s="13" t="str">
        <f t="shared" si="0"/>
        <v>24BVTS-V17</v>
      </c>
      <c r="C25" s="15" t="s">
        <v>41</v>
      </c>
      <c r="D25" s="33" t="s">
        <v>42</v>
      </c>
      <c r="E25" s="57" t="s">
        <v>43</v>
      </c>
      <c r="F25" s="17">
        <v>1000</v>
      </c>
      <c r="G25" s="12"/>
      <c r="H25" s="10"/>
    </row>
    <row r="26" spans="1:8" ht="35.15" customHeight="1" x14ac:dyDescent="0.3">
      <c r="A26" s="57">
        <f>IF(E26="","",COUNTA($E$8:E26))</f>
        <v>18</v>
      </c>
      <c r="B26" s="13" t="str">
        <f t="shared" si="0"/>
        <v>24BVTS-V18</v>
      </c>
      <c r="C26" s="15" t="s">
        <v>44</v>
      </c>
      <c r="D26" s="33" t="s">
        <v>42</v>
      </c>
      <c r="E26" s="57" t="s">
        <v>24</v>
      </c>
      <c r="F26" s="17">
        <v>1000</v>
      </c>
      <c r="G26" s="12"/>
      <c r="H26" s="10"/>
    </row>
    <row r="27" spans="1:8" ht="21.75" customHeight="1" x14ac:dyDescent="0.3">
      <c r="A27" s="57">
        <f>IF(E27="","",COUNTA($E$8:E27))</f>
        <v>19</v>
      </c>
      <c r="B27" s="13" t="str">
        <f t="shared" si="0"/>
        <v>24BVTS-V19</v>
      </c>
      <c r="C27" s="25" t="s">
        <v>45</v>
      </c>
      <c r="D27" s="25" t="s">
        <v>46</v>
      </c>
      <c r="E27" s="31" t="s">
        <v>35</v>
      </c>
      <c r="F27" s="17">
        <v>400</v>
      </c>
      <c r="G27" s="12"/>
      <c r="H27" s="10"/>
    </row>
    <row r="28" spans="1:8" ht="56" x14ac:dyDescent="0.3">
      <c r="A28" s="57">
        <f>IF(E28="","",COUNTA($E$8:E28))</f>
        <v>20</v>
      </c>
      <c r="B28" s="13" t="str">
        <f t="shared" si="0"/>
        <v>24BVTS-V20</v>
      </c>
      <c r="C28" s="28" t="s">
        <v>47</v>
      </c>
      <c r="D28" s="25" t="s">
        <v>205</v>
      </c>
      <c r="E28" s="31" t="s">
        <v>32</v>
      </c>
      <c r="F28" s="17">
        <v>1000</v>
      </c>
      <c r="G28" s="12"/>
      <c r="H28" s="10"/>
    </row>
    <row r="29" spans="1:8" x14ac:dyDescent="0.3">
      <c r="A29" s="57">
        <f>IF(E29="","",COUNTA($E$8:E29))</f>
        <v>21</v>
      </c>
      <c r="B29" s="13" t="str">
        <f t="shared" si="0"/>
        <v>24BVTS-V21</v>
      </c>
      <c r="C29" s="28" t="s">
        <v>48</v>
      </c>
      <c r="D29" s="65" t="s">
        <v>210</v>
      </c>
      <c r="E29" s="57" t="s">
        <v>43</v>
      </c>
      <c r="F29" s="17">
        <v>5000</v>
      </c>
      <c r="G29" s="12"/>
      <c r="H29" s="10"/>
    </row>
    <row r="30" spans="1:8" x14ac:dyDescent="0.3">
      <c r="A30" s="57" t="str">
        <f>IF(E30="","",COUNTA($E$8:E30))</f>
        <v/>
      </c>
      <c r="B30" s="59" t="str">
        <f t="shared" si="0"/>
        <v/>
      </c>
      <c r="C30" s="60" t="s">
        <v>49</v>
      </c>
      <c r="D30" s="66"/>
      <c r="E30" s="64"/>
      <c r="F30" s="17"/>
      <c r="G30" s="12"/>
      <c r="H30" s="10"/>
    </row>
    <row r="31" spans="1:8" ht="84" x14ac:dyDescent="0.3">
      <c r="A31" s="57">
        <f>IF(E31="","",COUNTA($E$8:E31))</f>
        <v>22</v>
      </c>
      <c r="B31" s="13" t="str">
        <f t="shared" si="0"/>
        <v>24BVTS-V22</v>
      </c>
      <c r="C31" s="14" t="s">
        <v>50</v>
      </c>
      <c r="D31" s="15" t="s">
        <v>51</v>
      </c>
      <c r="E31" s="24" t="s">
        <v>52</v>
      </c>
      <c r="F31" s="17">
        <v>2000</v>
      </c>
      <c r="G31" s="12"/>
      <c r="H31" s="10"/>
    </row>
    <row r="32" spans="1:8" x14ac:dyDescent="0.3">
      <c r="A32" s="57" t="str">
        <f>IF(E32="","",COUNTA($E$8:E32))</f>
        <v/>
      </c>
      <c r="B32" s="59" t="str">
        <f t="shared" si="0"/>
        <v/>
      </c>
      <c r="C32" s="51" t="s">
        <v>53</v>
      </c>
      <c r="D32" s="67"/>
      <c r="E32" s="68"/>
      <c r="F32" s="17"/>
      <c r="G32" s="12"/>
      <c r="H32" s="10"/>
    </row>
    <row r="33" spans="1:8" ht="42" x14ac:dyDescent="0.3">
      <c r="A33" s="57">
        <f>IF(E33="","",COUNTA($E$8:E33))</f>
        <v>23</v>
      </c>
      <c r="B33" s="13" t="str">
        <f t="shared" si="0"/>
        <v>24BVTS-V23</v>
      </c>
      <c r="C33" s="15" t="s">
        <v>54</v>
      </c>
      <c r="D33" s="34" t="s">
        <v>55</v>
      </c>
      <c r="E33" s="35" t="s">
        <v>56</v>
      </c>
      <c r="F33" s="17">
        <v>10000</v>
      </c>
      <c r="G33" s="12"/>
      <c r="H33" s="10"/>
    </row>
    <row r="34" spans="1:8" ht="70" x14ac:dyDescent="0.3">
      <c r="A34" s="57">
        <f>IF(E34="","",COUNTA($E$8:E34))</f>
        <v>24</v>
      </c>
      <c r="B34" s="13" t="str">
        <f t="shared" si="0"/>
        <v>24BVTS-V24</v>
      </c>
      <c r="C34" s="36" t="s">
        <v>57</v>
      </c>
      <c r="D34" s="37" t="s">
        <v>58</v>
      </c>
      <c r="E34" s="57" t="s">
        <v>56</v>
      </c>
      <c r="F34" s="17">
        <v>20000</v>
      </c>
      <c r="G34" s="12"/>
      <c r="H34" s="10"/>
    </row>
    <row r="35" spans="1:8" x14ac:dyDescent="0.3">
      <c r="A35" s="57" t="str">
        <f>IF(E35="","",COUNTA($E$8:E35))</f>
        <v/>
      </c>
      <c r="B35" s="59" t="str">
        <f t="shared" si="0"/>
        <v/>
      </c>
      <c r="C35" s="60" t="s">
        <v>59</v>
      </c>
      <c r="D35" s="69"/>
      <c r="E35" s="64"/>
      <c r="F35" s="17"/>
      <c r="G35" s="12"/>
      <c r="H35" s="10"/>
    </row>
    <row r="36" spans="1:8" ht="84" x14ac:dyDescent="0.3">
      <c r="A36" s="57">
        <f>IF(E36="","",COUNTA($E$8:E36))</f>
        <v>25</v>
      </c>
      <c r="B36" s="13" t="str">
        <f t="shared" si="0"/>
        <v>24BVTS-V25</v>
      </c>
      <c r="C36" s="28" t="s">
        <v>60</v>
      </c>
      <c r="D36" s="28" t="s">
        <v>61</v>
      </c>
      <c r="E36" s="38" t="s">
        <v>7</v>
      </c>
      <c r="F36" s="17">
        <v>300</v>
      </c>
      <c r="G36" s="12"/>
      <c r="H36" s="10"/>
    </row>
    <row r="37" spans="1:8" x14ac:dyDescent="0.3">
      <c r="A37" s="57" t="str">
        <f>IF(E37="","",COUNTA($E$8:E37))</f>
        <v/>
      </c>
      <c r="B37" s="59" t="str">
        <f t="shared" si="0"/>
        <v/>
      </c>
      <c r="C37" s="62" t="s">
        <v>62</v>
      </c>
      <c r="D37" s="70"/>
      <c r="E37" s="61"/>
      <c r="F37" s="17"/>
      <c r="G37" s="12"/>
      <c r="H37" s="10"/>
    </row>
    <row r="38" spans="1:8" ht="70" x14ac:dyDescent="0.3">
      <c r="A38" s="57">
        <f>IF(E38="","",COUNTA($E$8:E38))</f>
        <v>26</v>
      </c>
      <c r="B38" s="13" t="str">
        <f t="shared" si="0"/>
        <v>24BVTS-V26</v>
      </c>
      <c r="C38" s="28" t="s">
        <v>63</v>
      </c>
      <c r="D38" s="28" t="s">
        <v>64</v>
      </c>
      <c r="E38" s="38" t="s">
        <v>7</v>
      </c>
      <c r="F38" s="17">
        <v>100000</v>
      </c>
      <c r="G38" s="12"/>
      <c r="H38" s="10"/>
    </row>
    <row r="39" spans="1:8" ht="179.25" customHeight="1" x14ac:dyDescent="0.3">
      <c r="A39" s="57">
        <f>IF(E39="","",COUNTA($E$8:E39))</f>
        <v>27</v>
      </c>
      <c r="B39" s="13" t="str">
        <f t="shared" si="0"/>
        <v>24BVTS-V27</v>
      </c>
      <c r="C39" s="39" t="s">
        <v>65</v>
      </c>
      <c r="D39" s="15" t="s">
        <v>66</v>
      </c>
      <c r="E39" s="16" t="s">
        <v>7</v>
      </c>
      <c r="F39" s="17">
        <v>2000</v>
      </c>
      <c r="G39" s="12"/>
      <c r="H39" s="10"/>
    </row>
    <row r="40" spans="1:8" x14ac:dyDescent="0.3">
      <c r="A40" s="57" t="str">
        <f>IF(E40="","",COUNTA($E$8:E40))</f>
        <v/>
      </c>
      <c r="B40" s="59" t="str">
        <f t="shared" si="0"/>
        <v/>
      </c>
      <c r="C40" s="71" t="s">
        <v>67</v>
      </c>
      <c r="D40" s="72"/>
      <c r="E40" s="73"/>
      <c r="F40" s="38"/>
      <c r="G40" s="12"/>
      <c r="H40" s="10"/>
    </row>
    <row r="41" spans="1:8" ht="140" x14ac:dyDescent="0.3">
      <c r="A41" s="57">
        <f>IF(E41="","",COUNTA($E$8:E41))</f>
        <v>28</v>
      </c>
      <c r="B41" s="13" t="str">
        <f t="shared" si="0"/>
        <v>24BVTS-V28</v>
      </c>
      <c r="C41" s="25" t="s">
        <v>68</v>
      </c>
      <c r="D41" s="25" t="s">
        <v>69</v>
      </c>
      <c r="E41" s="40" t="s">
        <v>7</v>
      </c>
      <c r="F41" s="17">
        <v>2000</v>
      </c>
      <c r="G41" s="12"/>
      <c r="H41" s="10"/>
    </row>
    <row r="42" spans="1:8" x14ac:dyDescent="0.3">
      <c r="A42" s="57" t="str">
        <f>IF(E42="","",COUNTA($E$8:E42))</f>
        <v/>
      </c>
      <c r="B42" s="59" t="str">
        <f t="shared" si="0"/>
        <v/>
      </c>
      <c r="C42" s="62" t="s">
        <v>70</v>
      </c>
      <c r="D42" s="69"/>
      <c r="E42" s="64"/>
      <c r="F42" s="17"/>
      <c r="G42" s="12"/>
      <c r="H42" s="10"/>
    </row>
    <row r="43" spans="1:8" ht="227.25" customHeight="1" x14ac:dyDescent="0.3">
      <c r="A43" s="57">
        <f>IF(E43="","",COUNTA($E$8:E43))</f>
        <v>29</v>
      </c>
      <c r="B43" s="13" t="str">
        <f t="shared" si="0"/>
        <v>24BVTS-V29</v>
      </c>
      <c r="C43" s="39" t="s">
        <v>71</v>
      </c>
      <c r="D43" s="15" t="s">
        <v>72</v>
      </c>
      <c r="E43" s="24" t="s">
        <v>7</v>
      </c>
      <c r="F43" s="17">
        <v>100</v>
      </c>
      <c r="G43" s="12"/>
      <c r="H43" s="10"/>
    </row>
    <row r="44" spans="1:8" x14ac:dyDescent="0.3">
      <c r="A44" s="57" t="str">
        <f>IF(E44="","",COUNTA($E$8:E44))</f>
        <v/>
      </c>
      <c r="B44" s="59" t="str">
        <f t="shared" si="0"/>
        <v/>
      </c>
      <c r="C44" s="60" t="s">
        <v>73</v>
      </c>
      <c r="D44" s="70"/>
      <c r="E44" s="61"/>
      <c r="F44" s="17"/>
      <c r="G44" s="12"/>
      <c r="H44" s="10"/>
    </row>
    <row r="45" spans="1:8" ht="84" x14ac:dyDescent="0.3">
      <c r="A45" s="57">
        <f>IF(E45="","",COUNTA($E$8:E45))</f>
        <v>30</v>
      </c>
      <c r="B45" s="13" t="str">
        <f t="shared" si="0"/>
        <v>24BVTS-V30</v>
      </c>
      <c r="C45" s="14" t="s">
        <v>74</v>
      </c>
      <c r="D45" s="15" t="s">
        <v>75</v>
      </c>
      <c r="E45" s="16" t="s">
        <v>76</v>
      </c>
      <c r="F45" s="17">
        <v>50</v>
      </c>
      <c r="G45" s="12"/>
      <c r="H45" s="10"/>
    </row>
    <row r="46" spans="1:8" ht="56" x14ac:dyDescent="0.3">
      <c r="A46" s="57">
        <f>IF(E46="","",COUNTA($E$8:E46))</f>
        <v>31</v>
      </c>
      <c r="B46" s="13" t="str">
        <f t="shared" si="0"/>
        <v>24BVTS-V31</v>
      </c>
      <c r="C46" s="14" t="s">
        <v>77</v>
      </c>
      <c r="D46" s="15" t="s">
        <v>78</v>
      </c>
      <c r="E46" s="16" t="s">
        <v>38</v>
      </c>
      <c r="F46" s="17">
        <v>3000</v>
      </c>
      <c r="G46" s="12"/>
      <c r="H46" s="10"/>
    </row>
    <row r="47" spans="1:8" x14ac:dyDescent="0.3">
      <c r="A47" s="57" t="str">
        <f>IF(E47="","",COUNTA($E$8:E47))</f>
        <v/>
      </c>
      <c r="B47" s="59" t="str">
        <f t="shared" si="0"/>
        <v/>
      </c>
      <c r="C47" s="62" t="s">
        <v>79</v>
      </c>
      <c r="D47" s="70"/>
      <c r="E47" s="61"/>
      <c r="F47" s="17"/>
      <c r="G47" s="12"/>
      <c r="H47" s="10"/>
    </row>
    <row r="48" spans="1:8" ht="28" x14ac:dyDescent="0.3">
      <c r="A48" s="57">
        <f>IF(E48="","",COUNTA($E$8:E48))</f>
        <v>32</v>
      </c>
      <c r="B48" s="13" t="str">
        <f t="shared" si="0"/>
        <v>24BVTS-V32</v>
      </c>
      <c r="C48" s="26" t="s">
        <v>80</v>
      </c>
      <c r="D48" s="28" t="s">
        <v>81</v>
      </c>
      <c r="E48" s="57" t="s">
        <v>7</v>
      </c>
      <c r="F48" s="17">
        <v>100</v>
      </c>
      <c r="G48" s="12"/>
      <c r="H48" s="10"/>
    </row>
    <row r="49" spans="1:8" ht="112" x14ac:dyDescent="0.3">
      <c r="A49" s="57">
        <f>IF(E49="","",COUNTA($E$8:E49))</f>
        <v>33</v>
      </c>
      <c r="B49" s="13" t="str">
        <f t="shared" si="0"/>
        <v>24BVTS-V33</v>
      </c>
      <c r="C49" s="26" t="s">
        <v>82</v>
      </c>
      <c r="D49" s="28" t="s">
        <v>83</v>
      </c>
      <c r="E49" s="57" t="s">
        <v>7</v>
      </c>
      <c r="F49" s="17">
        <v>400</v>
      </c>
      <c r="G49" s="12"/>
      <c r="H49" s="10"/>
    </row>
    <row r="50" spans="1:8" ht="56" x14ac:dyDescent="0.3">
      <c r="A50" s="57">
        <f>IF(E50="","",COUNTA($E$8:E50))</f>
        <v>34</v>
      </c>
      <c r="B50" s="13" t="str">
        <f t="shared" si="0"/>
        <v>24BVTS-V34</v>
      </c>
      <c r="C50" s="26" t="s">
        <v>84</v>
      </c>
      <c r="D50" s="28" t="s">
        <v>85</v>
      </c>
      <c r="E50" s="57" t="s">
        <v>7</v>
      </c>
      <c r="F50" s="17">
        <v>3000</v>
      </c>
      <c r="G50" s="12"/>
      <c r="H50" s="10"/>
    </row>
    <row r="51" spans="1:8" ht="42" x14ac:dyDescent="0.3">
      <c r="A51" s="57">
        <f>IF(E51="","",COUNTA($E$8:E51))</f>
        <v>35</v>
      </c>
      <c r="B51" s="13" t="str">
        <f t="shared" si="0"/>
        <v>24BVTS-V35</v>
      </c>
      <c r="C51" s="14" t="s">
        <v>86</v>
      </c>
      <c r="D51" s="15" t="s">
        <v>87</v>
      </c>
      <c r="E51" s="16" t="s">
        <v>7</v>
      </c>
      <c r="F51" s="17">
        <v>200</v>
      </c>
      <c r="G51" s="12"/>
      <c r="H51" s="10"/>
    </row>
    <row r="52" spans="1:8" x14ac:dyDescent="0.3">
      <c r="A52" s="57" t="str">
        <f>IF(E52="","",COUNTA($E$8:E52))</f>
        <v/>
      </c>
      <c r="B52" s="59" t="str">
        <f t="shared" si="0"/>
        <v/>
      </c>
      <c r="C52" s="71" t="s">
        <v>88</v>
      </c>
      <c r="D52" s="72"/>
      <c r="E52" s="73"/>
      <c r="F52" s="17"/>
      <c r="G52" s="12"/>
      <c r="H52" s="10"/>
    </row>
    <row r="53" spans="1:8" ht="70" x14ac:dyDescent="0.3">
      <c r="A53" s="57">
        <f>IF(E53="","",COUNTA($E$8:E53))</f>
        <v>36</v>
      </c>
      <c r="B53" s="13" t="str">
        <f t="shared" si="0"/>
        <v>24BVTS-V36</v>
      </c>
      <c r="C53" s="15" t="s">
        <v>89</v>
      </c>
      <c r="D53" s="15" t="s">
        <v>90</v>
      </c>
      <c r="E53" s="41" t="s">
        <v>7</v>
      </c>
      <c r="F53" s="17">
        <v>2000</v>
      </c>
      <c r="G53" s="12"/>
      <c r="H53" s="10"/>
    </row>
    <row r="54" spans="1:8" x14ac:dyDescent="0.3">
      <c r="A54" s="57" t="str">
        <f>IF(E54="","",COUNTA($E$8:E54))</f>
        <v/>
      </c>
      <c r="B54" s="59" t="str">
        <f t="shared" si="0"/>
        <v/>
      </c>
      <c r="C54" s="71" t="s">
        <v>91</v>
      </c>
      <c r="D54" s="72"/>
      <c r="E54" s="73"/>
      <c r="F54" s="17"/>
      <c r="G54" s="12"/>
      <c r="H54" s="10"/>
    </row>
    <row r="55" spans="1:8" ht="84" x14ac:dyDescent="0.3">
      <c r="A55" s="57">
        <f>IF(E55="","",COUNTA($E$8:E55))</f>
        <v>37</v>
      </c>
      <c r="B55" s="13" t="str">
        <f t="shared" si="0"/>
        <v>24BVTS-V37</v>
      </c>
      <c r="C55" s="25" t="s">
        <v>92</v>
      </c>
      <c r="D55" s="25" t="s">
        <v>93</v>
      </c>
      <c r="E55" s="38" t="s">
        <v>94</v>
      </c>
      <c r="F55" s="42">
        <v>4000</v>
      </c>
      <c r="G55" s="12"/>
      <c r="H55" s="10"/>
    </row>
    <row r="56" spans="1:8" ht="138.75" customHeight="1" x14ac:dyDescent="0.3">
      <c r="A56" s="57">
        <f>IF(E56="","",COUNTA($E$8:E56))</f>
        <v>38</v>
      </c>
      <c r="B56" s="13" t="str">
        <f t="shared" si="0"/>
        <v>24BVTS-V38</v>
      </c>
      <c r="C56" s="25" t="s">
        <v>95</v>
      </c>
      <c r="D56" s="25" t="s">
        <v>96</v>
      </c>
      <c r="E56" s="38" t="s">
        <v>97</v>
      </c>
      <c r="F56" s="42">
        <v>1000</v>
      </c>
      <c r="G56" s="12"/>
      <c r="H56" s="10"/>
    </row>
    <row r="57" spans="1:8" ht="126" customHeight="1" x14ac:dyDescent="0.3">
      <c r="A57" s="57">
        <f>IF(E57="","",COUNTA($E$8:E57))</f>
        <v>39</v>
      </c>
      <c r="B57" s="13" t="str">
        <f t="shared" si="0"/>
        <v>24BVTS-V39</v>
      </c>
      <c r="C57" s="25" t="s">
        <v>98</v>
      </c>
      <c r="D57" s="25" t="s">
        <v>99</v>
      </c>
      <c r="E57" s="38" t="s">
        <v>100</v>
      </c>
      <c r="F57" s="42">
        <v>500</v>
      </c>
      <c r="G57" s="12"/>
      <c r="H57" s="10"/>
    </row>
    <row r="58" spans="1:8" ht="84" x14ac:dyDescent="0.3">
      <c r="A58" s="57">
        <f>IF(E58="","",COUNTA($E$8:E58))</f>
        <v>40</v>
      </c>
      <c r="B58" s="13" t="str">
        <f t="shared" si="0"/>
        <v>24BVTS-V40</v>
      </c>
      <c r="C58" s="25" t="s">
        <v>101</v>
      </c>
      <c r="D58" s="25" t="s">
        <v>102</v>
      </c>
      <c r="E58" s="38" t="s">
        <v>94</v>
      </c>
      <c r="F58" s="42">
        <v>500</v>
      </c>
      <c r="G58" s="12"/>
      <c r="H58" s="10"/>
    </row>
    <row r="59" spans="1:8" ht="84" x14ac:dyDescent="0.3">
      <c r="A59" s="57">
        <f>IF(E59="","",COUNTA($E$8:E59))</f>
        <v>41</v>
      </c>
      <c r="B59" s="13" t="str">
        <f t="shared" si="0"/>
        <v>24BVTS-V41</v>
      </c>
      <c r="C59" s="25" t="s">
        <v>103</v>
      </c>
      <c r="D59" s="25" t="s">
        <v>104</v>
      </c>
      <c r="E59" s="38" t="s">
        <v>94</v>
      </c>
      <c r="F59" s="42">
        <v>1500</v>
      </c>
      <c r="G59" s="12"/>
      <c r="H59" s="10"/>
    </row>
    <row r="60" spans="1:8" ht="84" x14ac:dyDescent="0.3">
      <c r="A60" s="57">
        <f>IF(E60="","",COUNTA($E$8:E60))</f>
        <v>42</v>
      </c>
      <c r="B60" s="13" t="str">
        <f t="shared" si="0"/>
        <v>24BVTS-V42</v>
      </c>
      <c r="C60" s="25" t="s">
        <v>105</v>
      </c>
      <c r="D60" s="25" t="s">
        <v>106</v>
      </c>
      <c r="E60" s="38" t="s">
        <v>94</v>
      </c>
      <c r="F60" s="42">
        <v>1500</v>
      </c>
      <c r="G60" s="12"/>
      <c r="H60" s="10"/>
    </row>
    <row r="61" spans="1:8" x14ac:dyDescent="0.3">
      <c r="A61" s="57">
        <f>IF(E61="","",COUNTA($E$8:E61))</f>
        <v>43</v>
      </c>
      <c r="B61" s="13" t="str">
        <f t="shared" si="0"/>
        <v>24BVTS-V43</v>
      </c>
      <c r="C61" s="43" t="s">
        <v>107</v>
      </c>
      <c r="D61" s="15" t="s">
        <v>108</v>
      </c>
      <c r="E61" s="38" t="s">
        <v>52</v>
      </c>
      <c r="F61" s="42">
        <v>15</v>
      </c>
      <c r="G61" s="12"/>
      <c r="H61" s="10"/>
    </row>
    <row r="62" spans="1:8" ht="140" x14ac:dyDescent="0.3">
      <c r="A62" s="57">
        <f>IF(E62="","",COUNTA($E$8:E62))</f>
        <v>44</v>
      </c>
      <c r="B62" s="13" t="str">
        <f t="shared" si="0"/>
        <v>24BVTS-V44</v>
      </c>
      <c r="C62" s="30" t="s">
        <v>109</v>
      </c>
      <c r="D62" s="15" t="s">
        <v>110</v>
      </c>
      <c r="E62" s="44" t="s">
        <v>97</v>
      </c>
      <c r="F62" s="42">
        <v>2880</v>
      </c>
      <c r="G62" s="12"/>
      <c r="H62" s="10"/>
    </row>
    <row r="63" spans="1:8" ht="207" customHeight="1" x14ac:dyDescent="0.3">
      <c r="A63" s="57">
        <f>IF(E63="","",COUNTA($E$8:E63))</f>
        <v>45</v>
      </c>
      <c r="B63" s="13" t="str">
        <f t="shared" si="0"/>
        <v>24BVTS-V45</v>
      </c>
      <c r="C63" s="14" t="s">
        <v>111</v>
      </c>
      <c r="D63" s="45" t="s">
        <v>112</v>
      </c>
      <c r="E63" s="16" t="s">
        <v>100</v>
      </c>
      <c r="F63" s="42">
        <v>2400</v>
      </c>
      <c r="G63" s="12"/>
      <c r="H63" s="10"/>
    </row>
    <row r="64" spans="1:8" ht="98" x14ac:dyDescent="0.3">
      <c r="A64" s="57">
        <f>IF(E64="","",COUNTA($E$8:E64))</f>
        <v>46</v>
      </c>
      <c r="B64" s="13" t="str">
        <f t="shared" si="0"/>
        <v>24BVTS-V46</v>
      </c>
      <c r="C64" s="30" t="s">
        <v>113</v>
      </c>
      <c r="D64" s="25" t="s">
        <v>114</v>
      </c>
      <c r="E64" s="38" t="s">
        <v>97</v>
      </c>
      <c r="F64" s="42">
        <v>2400</v>
      </c>
      <c r="G64" s="12"/>
      <c r="H64" s="10"/>
    </row>
    <row r="65" spans="1:8" x14ac:dyDescent="0.3">
      <c r="A65" s="57">
        <f>IF(E65="","",COUNTA($E$8:E65))</f>
        <v>47</v>
      </c>
      <c r="B65" s="13" t="str">
        <f t="shared" si="0"/>
        <v>24BVTS-V47</v>
      </c>
      <c r="C65" s="14" t="s">
        <v>115</v>
      </c>
      <c r="D65" s="28" t="s">
        <v>116</v>
      </c>
      <c r="E65" s="16" t="s">
        <v>100</v>
      </c>
      <c r="F65" s="17">
        <v>36</v>
      </c>
      <c r="G65" s="12"/>
      <c r="H65" s="10"/>
    </row>
    <row r="66" spans="1:8" x14ac:dyDescent="0.3">
      <c r="A66" s="57" t="str">
        <f>IF(E66="","",COUNTA($E$8:E66))</f>
        <v/>
      </c>
      <c r="B66" s="59" t="str">
        <f t="shared" si="0"/>
        <v/>
      </c>
      <c r="C66" s="60" t="s">
        <v>117</v>
      </c>
      <c r="D66" s="70"/>
      <c r="E66" s="61"/>
      <c r="F66" s="17"/>
      <c r="G66" s="12"/>
      <c r="H66" s="10"/>
    </row>
    <row r="67" spans="1:8" ht="42" x14ac:dyDescent="0.3">
      <c r="A67" s="57">
        <f>IF(E67="","",COUNTA($E$8:E67))</f>
        <v>48</v>
      </c>
      <c r="B67" s="13" t="str">
        <f t="shared" si="0"/>
        <v>24BVTS-V48</v>
      </c>
      <c r="C67" s="14" t="s">
        <v>118</v>
      </c>
      <c r="D67" s="15" t="s">
        <v>119</v>
      </c>
      <c r="E67" s="16" t="s">
        <v>7</v>
      </c>
      <c r="F67" s="17">
        <v>5000</v>
      </c>
      <c r="G67" s="12"/>
      <c r="H67" s="10"/>
    </row>
    <row r="68" spans="1:8" x14ac:dyDescent="0.3">
      <c r="A68" s="57" t="str">
        <f>IF(E68="","",COUNTA($E$8:E68))</f>
        <v/>
      </c>
      <c r="B68" s="59" t="str">
        <f t="shared" si="0"/>
        <v/>
      </c>
      <c r="C68" s="60" t="s">
        <v>120</v>
      </c>
      <c r="D68" s="69"/>
      <c r="E68" s="64"/>
      <c r="F68" s="17"/>
      <c r="G68" s="12"/>
      <c r="H68" s="10"/>
    </row>
    <row r="69" spans="1:8" ht="42" x14ac:dyDescent="0.3">
      <c r="A69" s="57">
        <f>IF(E69="","",COUNTA($E$8:E69))</f>
        <v>49</v>
      </c>
      <c r="B69" s="13" t="str">
        <f t="shared" si="0"/>
        <v>24BVTS-V49</v>
      </c>
      <c r="C69" s="14" t="s">
        <v>121</v>
      </c>
      <c r="D69" s="15" t="s">
        <v>122</v>
      </c>
      <c r="E69" s="24" t="s">
        <v>123</v>
      </c>
      <c r="F69" s="17">
        <v>100000</v>
      </c>
      <c r="G69" s="12"/>
      <c r="H69" s="10"/>
    </row>
    <row r="70" spans="1:8" ht="70" x14ac:dyDescent="0.3">
      <c r="A70" s="57">
        <f>IF(E70="","",COUNTA($E$8:E70))</f>
        <v>50</v>
      </c>
      <c r="B70" s="13" t="str">
        <f t="shared" si="0"/>
        <v>24BVTS-V50</v>
      </c>
      <c r="C70" s="14" t="s">
        <v>124</v>
      </c>
      <c r="D70" s="15" t="s">
        <v>125</v>
      </c>
      <c r="E70" s="24" t="s">
        <v>123</v>
      </c>
      <c r="F70" s="17">
        <v>10000</v>
      </c>
      <c r="G70" s="12"/>
      <c r="H70" s="10"/>
    </row>
    <row r="71" spans="1:8" x14ac:dyDescent="0.3">
      <c r="A71" s="57" t="str">
        <f>IF(E71="","",COUNTA($E$8:E71))</f>
        <v/>
      </c>
      <c r="B71" s="59" t="str">
        <f t="shared" si="0"/>
        <v/>
      </c>
      <c r="C71" s="74" t="s">
        <v>126</v>
      </c>
      <c r="D71" s="69"/>
      <c r="E71" s="64"/>
      <c r="F71" s="17"/>
      <c r="G71" s="12"/>
      <c r="H71" s="10"/>
    </row>
    <row r="72" spans="1:8" ht="28" x14ac:dyDescent="0.3">
      <c r="A72" s="57">
        <f>IF(E72="","",COUNTA($E$8:E72))</f>
        <v>51</v>
      </c>
      <c r="B72" s="13" t="str">
        <f t="shared" ref="B72:B108" si="1">IF(E72="","",CONCATENATE("24BVTS-V",A72))</f>
        <v>24BVTS-V51</v>
      </c>
      <c r="C72" s="26" t="s">
        <v>127</v>
      </c>
      <c r="D72" s="28" t="s">
        <v>128</v>
      </c>
      <c r="E72" s="38" t="s">
        <v>7</v>
      </c>
      <c r="F72" s="17">
        <v>20</v>
      </c>
      <c r="G72" s="12"/>
      <c r="H72" s="10"/>
    </row>
    <row r="73" spans="1:8" ht="84" x14ac:dyDescent="0.3">
      <c r="A73" s="57">
        <f>IF(E73="","",COUNTA($E$8:E73))</f>
        <v>52</v>
      </c>
      <c r="B73" s="13" t="str">
        <f t="shared" si="1"/>
        <v>24BVTS-V52</v>
      </c>
      <c r="C73" s="39" t="s">
        <v>129</v>
      </c>
      <c r="D73" s="15" t="s">
        <v>130</v>
      </c>
      <c r="E73" s="16" t="s">
        <v>7</v>
      </c>
      <c r="F73" s="17">
        <v>10</v>
      </c>
      <c r="G73" s="12"/>
      <c r="H73" s="10"/>
    </row>
    <row r="74" spans="1:8" ht="28" x14ac:dyDescent="0.3">
      <c r="A74" s="57">
        <f>IF(E74="","",COUNTA($E$8:E74))</f>
        <v>53</v>
      </c>
      <c r="B74" s="13" t="str">
        <f t="shared" si="1"/>
        <v>24BVTS-V53</v>
      </c>
      <c r="C74" s="14" t="s">
        <v>131</v>
      </c>
      <c r="D74" s="15" t="s">
        <v>132</v>
      </c>
      <c r="E74" s="24" t="s">
        <v>7</v>
      </c>
      <c r="F74" s="17">
        <v>10</v>
      </c>
      <c r="G74" s="12"/>
      <c r="H74" s="10"/>
    </row>
    <row r="75" spans="1:8" ht="42" x14ac:dyDescent="0.3">
      <c r="A75" s="57">
        <f>IF(E75="","",COUNTA($E$8:E75))</f>
        <v>54</v>
      </c>
      <c r="B75" s="13" t="str">
        <f t="shared" si="1"/>
        <v>24BVTS-V54</v>
      </c>
      <c r="C75" s="39" t="s">
        <v>133</v>
      </c>
      <c r="D75" s="15" t="s">
        <v>134</v>
      </c>
      <c r="E75" s="24" t="s">
        <v>7</v>
      </c>
      <c r="F75" s="17">
        <v>20</v>
      </c>
      <c r="G75" s="12"/>
      <c r="H75" s="10"/>
    </row>
    <row r="76" spans="1:8" ht="56" x14ac:dyDescent="0.3">
      <c r="A76" s="57">
        <f>IF(E76="","",COUNTA($E$8:E76))</f>
        <v>55</v>
      </c>
      <c r="B76" s="13" t="str">
        <f t="shared" si="1"/>
        <v>24BVTS-V55</v>
      </c>
      <c r="C76" s="39" t="s">
        <v>135</v>
      </c>
      <c r="D76" s="15" t="s">
        <v>136</v>
      </c>
      <c r="E76" s="24" t="s">
        <v>7</v>
      </c>
      <c r="F76" s="17">
        <v>20</v>
      </c>
      <c r="G76" s="12"/>
      <c r="H76" s="10"/>
    </row>
    <row r="77" spans="1:8" ht="42" x14ac:dyDescent="0.3">
      <c r="A77" s="57">
        <f>IF(E77="","",COUNTA($E$8:E77))</f>
        <v>56</v>
      </c>
      <c r="B77" s="13" t="str">
        <f t="shared" si="1"/>
        <v>24BVTS-V56</v>
      </c>
      <c r="C77" s="39" t="s">
        <v>137</v>
      </c>
      <c r="D77" s="15" t="s">
        <v>138</v>
      </c>
      <c r="E77" s="38" t="s">
        <v>7</v>
      </c>
      <c r="F77" s="17">
        <v>300</v>
      </c>
      <c r="G77" s="12"/>
      <c r="H77" s="10"/>
    </row>
    <row r="78" spans="1:8" x14ac:dyDescent="0.3">
      <c r="A78" s="57">
        <f>IF(E78="","",COUNTA($E$8:E78))</f>
        <v>57</v>
      </c>
      <c r="B78" s="13" t="str">
        <f t="shared" si="1"/>
        <v>24BVTS-V57</v>
      </c>
      <c r="C78" s="39" t="s">
        <v>139</v>
      </c>
      <c r="D78" s="28" t="s">
        <v>140</v>
      </c>
      <c r="E78" s="38" t="s">
        <v>7</v>
      </c>
      <c r="F78" s="17">
        <v>300</v>
      </c>
      <c r="G78" s="12"/>
      <c r="H78" s="10"/>
    </row>
    <row r="79" spans="1:8" ht="56" x14ac:dyDescent="0.3">
      <c r="A79" s="57">
        <f>IF(E79="","",COUNTA($E$8:E79))</f>
        <v>58</v>
      </c>
      <c r="B79" s="13" t="str">
        <f t="shared" si="1"/>
        <v>24BVTS-V58</v>
      </c>
      <c r="C79" s="14" t="s">
        <v>141</v>
      </c>
      <c r="D79" s="28" t="s">
        <v>142</v>
      </c>
      <c r="E79" s="16" t="s">
        <v>7</v>
      </c>
      <c r="F79" s="17">
        <v>100</v>
      </c>
      <c r="G79" s="12"/>
      <c r="H79" s="10"/>
    </row>
    <row r="80" spans="1:8" ht="28" x14ac:dyDescent="0.3">
      <c r="A80" s="57" t="str">
        <f>IF(E80="","",COUNTA($E$8:E80))</f>
        <v/>
      </c>
      <c r="B80" s="59" t="str">
        <f t="shared" si="1"/>
        <v/>
      </c>
      <c r="C80" s="60" t="s">
        <v>143</v>
      </c>
      <c r="D80" s="69"/>
      <c r="E80" s="64"/>
      <c r="F80" s="17"/>
      <c r="G80" s="12"/>
      <c r="H80" s="10"/>
    </row>
    <row r="81" spans="1:8" ht="140" x14ac:dyDescent="0.3">
      <c r="A81" s="57">
        <f>IF(E81="","",COUNTA($E$8:E81))</f>
        <v>59</v>
      </c>
      <c r="B81" s="13" t="str">
        <f t="shared" si="1"/>
        <v>24BVTS-V59</v>
      </c>
      <c r="C81" s="14" t="s">
        <v>144</v>
      </c>
      <c r="D81" s="15" t="s">
        <v>212</v>
      </c>
      <c r="E81" s="24" t="s">
        <v>38</v>
      </c>
      <c r="F81" s="17">
        <v>1000</v>
      </c>
      <c r="G81" s="12"/>
      <c r="H81" s="10"/>
    </row>
    <row r="82" spans="1:8" x14ac:dyDescent="0.3">
      <c r="A82" s="57">
        <f>IF(E82="","",COUNTA($E$8:E82))</f>
        <v>60</v>
      </c>
      <c r="B82" s="13" t="str">
        <f t="shared" si="1"/>
        <v>24BVTS-V60</v>
      </c>
      <c r="C82" s="43" t="s">
        <v>145</v>
      </c>
      <c r="D82" s="15" t="s">
        <v>146</v>
      </c>
      <c r="E82" s="24" t="s">
        <v>52</v>
      </c>
      <c r="F82" s="17">
        <v>300</v>
      </c>
      <c r="G82" s="12"/>
      <c r="H82" s="10"/>
    </row>
    <row r="83" spans="1:8" x14ac:dyDescent="0.3">
      <c r="A83" s="57">
        <f>IF(E83="","",COUNTA($E$8:E83))</f>
        <v>61</v>
      </c>
      <c r="B83" s="13" t="str">
        <f t="shared" si="1"/>
        <v>24BVTS-V61</v>
      </c>
      <c r="C83" s="14" t="s">
        <v>147</v>
      </c>
      <c r="D83" s="15" t="s">
        <v>148</v>
      </c>
      <c r="E83" s="16" t="s">
        <v>7</v>
      </c>
      <c r="F83" s="17">
        <v>20000</v>
      </c>
      <c r="G83" s="12"/>
      <c r="H83" s="10"/>
    </row>
    <row r="84" spans="1:8" ht="28" x14ac:dyDescent="0.3">
      <c r="A84" s="57">
        <f>IF(E84="","",COUNTA($E$8:E84))</f>
        <v>62</v>
      </c>
      <c r="B84" s="13" t="str">
        <f t="shared" si="1"/>
        <v>24BVTS-V62</v>
      </c>
      <c r="C84" s="14" t="s">
        <v>149</v>
      </c>
      <c r="D84" s="15" t="s">
        <v>150</v>
      </c>
      <c r="E84" s="16" t="s">
        <v>7</v>
      </c>
      <c r="F84" s="17">
        <v>5000</v>
      </c>
      <c r="G84" s="12"/>
      <c r="H84" s="10"/>
    </row>
    <row r="85" spans="1:8" s="47" customFormat="1" ht="42" x14ac:dyDescent="0.35">
      <c r="A85" s="57">
        <f>IF(E85="","",COUNTA($E$8:E85))</f>
        <v>63</v>
      </c>
      <c r="B85" s="13" t="str">
        <f t="shared" si="1"/>
        <v>24BVTS-V63</v>
      </c>
      <c r="C85" s="14" t="s">
        <v>151</v>
      </c>
      <c r="D85" s="15" t="s">
        <v>152</v>
      </c>
      <c r="E85" s="16" t="s">
        <v>52</v>
      </c>
      <c r="F85" s="17">
        <v>1000</v>
      </c>
      <c r="G85" s="46"/>
    </row>
    <row r="86" spans="1:8" x14ac:dyDescent="0.3">
      <c r="A86" s="57">
        <f>IF(E86="","",COUNTA($E$8:E86))</f>
        <v>64</v>
      </c>
      <c r="B86" s="13" t="str">
        <f t="shared" si="1"/>
        <v>24BVTS-V64</v>
      </c>
      <c r="C86" s="14" t="s">
        <v>153</v>
      </c>
      <c r="D86" s="15" t="s">
        <v>154</v>
      </c>
      <c r="E86" s="16" t="s">
        <v>52</v>
      </c>
      <c r="F86" s="17">
        <v>20</v>
      </c>
      <c r="G86" s="12"/>
      <c r="H86" s="10"/>
    </row>
    <row r="87" spans="1:8" x14ac:dyDescent="0.3">
      <c r="A87" s="57">
        <f>IF(E87="","",COUNTA($E$8:E87))</f>
        <v>65</v>
      </c>
      <c r="B87" s="13" t="str">
        <f t="shared" si="1"/>
        <v>24BVTS-V65</v>
      </c>
      <c r="C87" s="14" t="s">
        <v>155</v>
      </c>
      <c r="D87" s="28" t="s">
        <v>156</v>
      </c>
      <c r="E87" s="16" t="s">
        <v>157</v>
      </c>
      <c r="F87" s="17">
        <v>5000</v>
      </c>
      <c r="G87" s="12"/>
      <c r="H87" s="10"/>
    </row>
    <row r="88" spans="1:8" ht="70" x14ac:dyDescent="0.3">
      <c r="A88" s="57">
        <f>IF(E88="","",COUNTA($E$8:E88))</f>
        <v>66</v>
      </c>
      <c r="B88" s="13" t="str">
        <f t="shared" si="1"/>
        <v>24BVTS-V66</v>
      </c>
      <c r="C88" s="14" t="s">
        <v>158</v>
      </c>
      <c r="D88" s="15" t="s">
        <v>159</v>
      </c>
      <c r="E88" s="24" t="s">
        <v>7</v>
      </c>
      <c r="F88" s="17">
        <v>500</v>
      </c>
      <c r="G88" s="12"/>
      <c r="H88" s="10"/>
    </row>
    <row r="89" spans="1:8" ht="140" x14ac:dyDescent="0.3">
      <c r="A89" s="57">
        <f>IF(E89="","",COUNTA($E$8:E89))</f>
        <v>67</v>
      </c>
      <c r="B89" s="13" t="str">
        <f t="shared" si="1"/>
        <v>24BVTS-V67</v>
      </c>
      <c r="C89" s="14" t="s">
        <v>160</v>
      </c>
      <c r="D89" s="15" t="s">
        <v>161</v>
      </c>
      <c r="E89" s="16" t="s">
        <v>7</v>
      </c>
      <c r="F89" s="17">
        <v>500</v>
      </c>
      <c r="G89" s="12"/>
      <c r="H89" s="10"/>
    </row>
    <row r="90" spans="1:8" ht="42" x14ac:dyDescent="0.3">
      <c r="A90" s="57">
        <f>IF(E90="","",COUNTA($E$8:E90))</f>
        <v>68</v>
      </c>
      <c r="B90" s="13" t="str">
        <f t="shared" si="1"/>
        <v>24BVTS-V68</v>
      </c>
      <c r="C90" s="14" t="s">
        <v>162</v>
      </c>
      <c r="D90" s="28" t="s">
        <v>163</v>
      </c>
      <c r="E90" s="16" t="s">
        <v>7</v>
      </c>
      <c r="F90" s="17">
        <v>500</v>
      </c>
      <c r="G90" s="12"/>
      <c r="H90" s="10"/>
    </row>
    <row r="91" spans="1:8" s="47" customFormat="1" ht="42" x14ac:dyDescent="0.35">
      <c r="A91" s="57">
        <f>IF(E91="","",COUNTA($E$8:E91))</f>
        <v>69</v>
      </c>
      <c r="B91" s="13" t="str">
        <f t="shared" si="1"/>
        <v>24BVTS-V69</v>
      </c>
      <c r="C91" s="14" t="s">
        <v>164</v>
      </c>
      <c r="D91" s="28" t="s">
        <v>165</v>
      </c>
      <c r="E91" s="16" t="s">
        <v>7</v>
      </c>
      <c r="F91" s="17">
        <v>20000</v>
      </c>
      <c r="G91" s="46"/>
    </row>
    <row r="92" spans="1:8" s="47" customFormat="1" ht="42" x14ac:dyDescent="0.35">
      <c r="A92" s="57">
        <f>IF(E92="","",COUNTA($E$8:E92))</f>
        <v>70</v>
      </c>
      <c r="B92" s="13" t="str">
        <f t="shared" si="1"/>
        <v>24BVTS-V70</v>
      </c>
      <c r="C92" s="14" t="s">
        <v>166</v>
      </c>
      <c r="D92" s="28" t="s">
        <v>167</v>
      </c>
      <c r="E92" s="16" t="s">
        <v>7</v>
      </c>
      <c r="F92" s="17">
        <v>5000</v>
      </c>
      <c r="G92" s="46"/>
    </row>
    <row r="93" spans="1:8" s="47" customFormat="1" x14ac:dyDescent="0.35">
      <c r="A93" s="57">
        <f>IF(E93="","",COUNTA($E$8:E93))</f>
        <v>71</v>
      </c>
      <c r="B93" s="13" t="str">
        <f t="shared" si="1"/>
        <v>24BVTS-V71</v>
      </c>
      <c r="C93" s="26" t="s">
        <v>168</v>
      </c>
      <c r="D93" s="28" t="s">
        <v>169</v>
      </c>
      <c r="E93" s="38" t="s">
        <v>7</v>
      </c>
      <c r="F93" s="17">
        <v>150000</v>
      </c>
      <c r="G93" s="46"/>
    </row>
    <row r="94" spans="1:8" s="47" customFormat="1" ht="28" x14ac:dyDescent="0.35">
      <c r="A94" s="57">
        <f>IF(E94="","",COUNTA($E$8:E94))</f>
        <v>72</v>
      </c>
      <c r="B94" s="13" t="str">
        <f t="shared" si="1"/>
        <v>24BVTS-V72</v>
      </c>
      <c r="C94" s="26" t="s">
        <v>170</v>
      </c>
      <c r="D94" s="28" t="s">
        <v>171</v>
      </c>
      <c r="E94" s="38" t="s">
        <v>38</v>
      </c>
      <c r="F94" s="17">
        <v>1000</v>
      </c>
      <c r="G94" s="46"/>
    </row>
    <row r="95" spans="1:8" ht="28" x14ac:dyDescent="0.3">
      <c r="A95" s="57">
        <f>IF(E95="","",COUNTA($E$8:E95))</f>
        <v>73</v>
      </c>
      <c r="B95" s="13" t="str">
        <f t="shared" si="1"/>
        <v>24BVTS-V73</v>
      </c>
      <c r="C95" s="28" t="s">
        <v>172</v>
      </c>
      <c r="D95" s="28" t="s">
        <v>173</v>
      </c>
      <c r="E95" s="31" t="s">
        <v>52</v>
      </c>
      <c r="F95" s="17">
        <v>50</v>
      </c>
      <c r="G95" s="12"/>
      <c r="H95" s="10"/>
    </row>
    <row r="96" spans="1:8" s="47" customFormat="1" ht="28" x14ac:dyDescent="0.35">
      <c r="A96" s="57">
        <f>IF(E96="","",COUNTA($E$8:E96))</f>
        <v>74</v>
      </c>
      <c r="B96" s="13" t="str">
        <f t="shared" si="1"/>
        <v>24BVTS-V74</v>
      </c>
      <c r="C96" s="48" t="s">
        <v>174</v>
      </c>
      <c r="D96" s="25" t="s">
        <v>175</v>
      </c>
      <c r="E96" s="49" t="s">
        <v>7</v>
      </c>
      <c r="F96" s="17">
        <v>300</v>
      </c>
      <c r="G96" s="46"/>
    </row>
    <row r="97" spans="1:8" s="47" customFormat="1" ht="21" customHeight="1" x14ac:dyDescent="0.35">
      <c r="A97" s="57">
        <f>IF(E97="","",COUNTA($E$8:E97))</f>
        <v>75</v>
      </c>
      <c r="B97" s="13" t="str">
        <f t="shared" si="1"/>
        <v>24BVTS-V75</v>
      </c>
      <c r="C97" s="48" t="s">
        <v>176</v>
      </c>
      <c r="D97" s="25" t="s">
        <v>177</v>
      </c>
      <c r="E97" s="49" t="s">
        <v>178</v>
      </c>
      <c r="F97" s="17">
        <v>100</v>
      </c>
      <c r="G97" s="46"/>
    </row>
    <row r="98" spans="1:8" s="47" customFormat="1" ht="36" customHeight="1" x14ac:dyDescent="0.35">
      <c r="A98" s="57">
        <f>IF(E98="","",COUNTA($E$8:E98))</f>
        <v>76</v>
      </c>
      <c r="B98" s="13" t="str">
        <f t="shared" si="1"/>
        <v>24BVTS-V76</v>
      </c>
      <c r="C98" s="28" t="s">
        <v>179</v>
      </c>
      <c r="D98" s="28" t="s">
        <v>180</v>
      </c>
      <c r="E98" s="38" t="s">
        <v>157</v>
      </c>
      <c r="F98" s="17">
        <v>100</v>
      </c>
      <c r="G98" s="46"/>
    </row>
    <row r="99" spans="1:8" ht="32.25" customHeight="1" x14ac:dyDescent="0.3">
      <c r="A99" s="57">
        <f>IF(E99="","",COUNTA($E$8:E99))</f>
        <v>77</v>
      </c>
      <c r="B99" s="13" t="str">
        <f t="shared" si="1"/>
        <v>24BVTS-V77</v>
      </c>
      <c r="C99" s="33" t="s">
        <v>181</v>
      </c>
      <c r="D99" s="25" t="s">
        <v>182</v>
      </c>
      <c r="E99" s="57" t="s">
        <v>97</v>
      </c>
      <c r="F99" s="17">
        <v>5000</v>
      </c>
      <c r="G99" s="12"/>
      <c r="H99" s="10"/>
    </row>
    <row r="100" spans="1:8" s="47" customFormat="1" ht="21.75" customHeight="1" x14ac:dyDescent="0.35">
      <c r="A100" s="57">
        <f>IF(E100="","",COUNTA($E$8:E100))</f>
        <v>78</v>
      </c>
      <c r="B100" s="13" t="str">
        <f t="shared" si="1"/>
        <v>24BVTS-V78</v>
      </c>
      <c r="C100" s="33" t="s">
        <v>183</v>
      </c>
      <c r="D100" s="33" t="s">
        <v>184</v>
      </c>
      <c r="E100" s="57" t="s">
        <v>185</v>
      </c>
      <c r="F100" s="17">
        <v>30</v>
      </c>
      <c r="G100" s="46"/>
    </row>
    <row r="101" spans="1:8" ht="32.25" customHeight="1" x14ac:dyDescent="0.3">
      <c r="A101" s="57">
        <f>IF(E101="","",COUNTA($E$8:E101))</f>
        <v>79</v>
      </c>
      <c r="B101" s="13" t="str">
        <f t="shared" si="1"/>
        <v>24BVTS-V79</v>
      </c>
      <c r="C101" s="48" t="s">
        <v>186</v>
      </c>
      <c r="D101" s="37" t="s">
        <v>187</v>
      </c>
      <c r="E101" s="49" t="s">
        <v>188</v>
      </c>
      <c r="F101" s="17">
        <v>500</v>
      </c>
      <c r="G101" s="12"/>
      <c r="H101" s="10"/>
    </row>
    <row r="102" spans="1:8" s="47" customFormat="1" ht="22.5" customHeight="1" x14ac:dyDescent="0.35">
      <c r="A102" s="57">
        <f>IF(E102="","",COUNTA($E$8:E102))</f>
        <v>80</v>
      </c>
      <c r="B102" s="13" t="str">
        <f t="shared" si="1"/>
        <v>24BVTS-V80</v>
      </c>
      <c r="C102" s="48" t="s">
        <v>189</v>
      </c>
      <c r="D102" s="30" t="s">
        <v>190</v>
      </c>
      <c r="E102" s="49" t="s">
        <v>191</v>
      </c>
      <c r="F102" s="17">
        <v>500</v>
      </c>
      <c r="G102" s="46"/>
    </row>
    <row r="103" spans="1:8" s="47" customFormat="1" ht="22.5" customHeight="1" x14ac:dyDescent="0.35">
      <c r="A103" s="57">
        <f>IF(E103="","",COUNTA($E$8:E103))</f>
        <v>81</v>
      </c>
      <c r="B103" s="13" t="str">
        <f t="shared" si="1"/>
        <v>24BVTS-V81</v>
      </c>
      <c r="C103" s="33" t="s">
        <v>192</v>
      </c>
      <c r="D103" s="25" t="s">
        <v>193</v>
      </c>
      <c r="E103" s="57" t="s">
        <v>24</v>
      </c>
      <c r="F103" s="17">
        <v>20000</v>
      </c>
      <c r="G103" s="46"/>
    </row>
    <row r="104" spans="1:8" s="47" customFormat="1" ht="56" x14ac:dyDescent="0.35">
      <c r="A104" s="57">
        <f>IF(E104="","",COUNTA($E$8:E104))</f>
        <v>82</v>
      </c>
      <c r="B104" s="13" t="str">
        <f t="shared" si="1"/>
        <v>24BVTS-V82</v>
      </c>
      <c r="C104" s="13" t="s">
        <v>194</v>
      </c>
      <c r="D104" s="15" t="s">
        <v>211</v>
      </c>
      <c r="E104" s="57" t="s">
        <v>7</v>
      </c>
      <c r="F104" s="17">
        <v>5</v>
      </c>
      <c r="G104" s="46"/>
    </row>
    <row r="105" spans="1:8" s="47" customFormat="1" ht="77.25" customHeight="1" x14ac:dyDescent="0.35">
      <c r="A105" s="57">
        <f>IF(E105="","",COUNTA($E$8:E105))</f>
        <v>83</v>
      </c>
      <c r="B105" s="13" t="str">
        <f t="shared" si="1"/>
        <v>24BVTS-V83</v>
      </c>
      <c r="C105" s="13" t="s">
        <v>195</v>
      </c>
      <c r="D105" s="34" t="s">
        <v>213</v>
      </c>
      <c r="E105" s="57" t="s">
        <v>7</v>
      </c>
      <c r="F105" s="17">
        <v>5</v>
      </c>
      <c r="G105" s="46"/>
    </row>
    <row r="106" spans="1:8" s="47" customFormat="1" x14ac:dyDescent="0.35">
      <c r="A106" s="57">
        <f>IF(E106="","",COUNTA($E$8:E106))</f>
        <v>84</v>
      </c>
      <c r="B106" s="13" t="str">
        <f t="shared" si="1"/>
        <v>24BVTS-V84</v>
      </c>
      <c r="C106" s="25" t="s">
        <v>196</v>
      </c>
      <c r="D106" s="50" t="s">
        <v>197</v>
      </c>
      <c r="E106" s="57" t="s">
        <v>7</v>
      </c>
      <c r="F106" s="17">
        <v>200</v>
      </c>
      <c r="G106" s="46"/>
    </row>
    <row r="107" spans="1:8" s="47" customFormat="1" x14ac:dyDescent="0.35">
      <c r="A107" s="57" t="str">
        <f>IF(E107="","",COUNTA($E$8:E107))</f>
        <v/>
      </c>
      <c r="B107" s="59" t="str">
        <f t="shared" si="1"/>
        <v/>
      </c>
      <c r="C107" s="51" t="s">
        <v>198</v>
      </c>
      <c r="D107" s="67"/>
      <c r="E107" s="68"/>
      <c r="F107" s="17"/>
      <c r="G107" s="46"/>
    </row>
    <row r="108" spans="1:8" s="47" customFormat="1" ht="192.75" customHeight="1" x14ac:dyDescent="0.35">
      <c r="A108" s="57">
        <f>IF(E108="","",COUNTA($E$8:E108))</f>
        <v>85</v>
      </c>
      <c r="B108" s="13" t="str">
        <f t="shared" si="1"/>
        <v>24BVTS-V85</v>
      </c>
      <c r="C108" s="30" t="s">
        <v>199</v>
      </c>
      <c r="D108" s="25" t="s">
        <v>200</v>
      </c>
      <c r="E108" s="57" t="s">
        <v>201</v>
      </c>
      <c r="F108" s="17">
        <v>200</v>
      </c>
      <c r="G108" s="46"/>
    </row>
    <row r="109" spans="1:8" s="47" customFormat="1" ht="19.5" customHeight="1" x14ac:dyDescent="0.35">
      <c r="A109" s="75" t="s">
        <v>202</v>
      </c>
      <c r="B109" s="76"/>
      <c r="C109" s="76"/>
      <c r="D109" s="33"/>
      <c r="E109" s="13"/>
      <c r="F109" s="52"/>
      <c r="G109" s="46"/>
    </row>
    <row r="110" spans="1:8" s="47" customFormat="1" x14ac:dyDescent="0.3">
      <c r="A110" s="10"/>
      <c r="B110" s="10"/>
      <c r="C110" s="53"/>
      <c r="D110" s="54"/>
      <c r="E110" s="10"/>
      <c r="F110" s="55"/>
      <c r="G110" s="46"/>
    </row>
    <row r="111" spans="1:8" s="47" customFormat="1" x14ac:dyDescent="0.3">
      <c r="A111" s="10"/>
      <c r="B111" s="10"/>
      <c r="C111" s="53"/>
      <c r="D111" s="54"/>
      <c r="E111" s="10"/>
      <c r="F111" s="55"/>
      <c r="G111" s="46"/>
    </row>
    <row r="112" spans="1:8" s="47" customFormat="1" x14ac:dyDescent="0.3">
      <c r="A112" s="10"/>
      <c r="B112" s="10"/>
      <c r="C112" s="53"/>
      <c r="D112" s="54"/>
      <c r="E112" s="10"/>
      <c r="F112" s="55"/>
      <c r="G112" s="46"/>
    </row>
    <row r="113" spans="1:7" s="47" customFormat="1" x14ac:dyDescent="0.3">
      <c r="A113" s="10"/>
      <c r="B113" s="10"/>
      <c r="C113" s="53"/>
      <c r="D113" s="54"/>
      <c r="E113" s="10"/>
      <c r="F113" s="55"/>
      <c r="G113" s="46"/>
    </row>
    <row r="114" spans="1:7" s="47" customFormat="1" x14ac:dyDescent="0.3">
      <c r="A114" s="10"/>
      <c r="B114" s="10"/>
      <c r="C114" s="53"/>
      <c r="D114" s="54"/>
      <c r="E114" s="10"/>
      <c r="F114" s="55"/>
      <c r="G114" s="46"/>
    </row>
    <row r="115" spans="1:7" s="47" customFormat="1" x14ac:dyDescent="0.3">
      <c r="A115" s="10"/>
      <c r="B115" s="10"/>
      <c r="C115" s="53"/>
      <c r="D115" s="54"/>
      <c r="E115" s="10"/>
      <c r="F115" s="55"/>
      <c r="G115" s="46"/>
    </row>
    <row r="116" spans="1:7" s="47" customFormat="1" x14ac:dyDescent="0.3">
      <c r="A116" s="10"/>
      <c r="B116" s="10"/>
      <c r="C116" s="53"/>
      <c r="D116" s="54"/>
      <c r="E116" s="10"/>
      <c r="F116" s="55"/>
      <c r="G116" s="46"/>
    </row>
    <row r="117" spans="1:7" s="47" customFormat="1" x14ac:dyDescent="0.3">
      <c r="A117" s="10"/>
      <c r="B117" s="10"/>
      <c r="C117" s="53"/>
      <c r="D117" s="54"/>
      <c r="E117" s="10"/>
      <c r="F117" s="55"/>
      <c r="G117" s="46"/>
    </row>
    <row r="118" spans="1:7" s="47" customFormat="1" x14ac:dyDescent="0.3">
      <c r="A118" s="10"/>
      <c r="B118" s="10"/>
      <c r="C118" s="53"/>
      <c r="D118" s="54"/>
      <c r="E118" s="10"/>
      <c r="F118" s="55"/>
      <c r="G118" s="46"/>
    </row>
    <row r="119" spans="1:7" s="47" customFormat="1" ht="21" customHeight="1" x14ac:dyDescent="0.3">
      <c r="A119" s="10"/>
      <c r="B119" s="10"/>
      <c r="C119" s="53"/>
      <c r="D119" s="54"/>
      <c r="E119" s="10"/>
      <c r="F119" s="55"/>
      <c r="G119" s="46"/>
    </row>
    <row r="120" spans="1:7" s="47" customFormat="1" ht="19.5" customHeight="1" x14ac:dyDescent="0.3">
      <c r="A120" s="10"/>
      <c r="B120" s="10"/>
      <c r="C120" s="53"/>
      <c r="D120" s="54"/>
      <c r="E120" s="10"/>
      <c r="F120" s="55"/>
      <c r="G120" s="46"/>
    </row>
    <row r="121" spans="1:7" s="47" customFormat="1" ht="24" customHeight="1" x14ac:dyDescent="0.3">
      <c r="A121" s="10"/>
      <c r="B121" s="10"/>
      <c r="C121" s="53"/>
      <c r="D121" s="54"/>
      <c r="E121" s="10"/>
      <c r="F121" s="55"/>
      <c r="G121" s="46"/>
    </row>
    <row r="122" spans="1:7" s="47" customFormat="1" ht="21" customHeight="1" x14ac:dyDescent="0.3">
      <c r="A122" s="10"/>
      <c r="B122" s="10"/>
      <c r="C122" s="53"/>
      <c r="D122" s="54"/>
      <c r="E122" s="10"/>
      <c r="F122" s="55"/>
      <c r="G122" s="46"/>
    </row>
    <row r="123" spans="1:7" s="47" customFormat="1" ht="23.25" customHeight="1" x14ac:dyDescent="0.3">
      <c r="A123" s="10"/>
      <c r="B123" s="10"/>
      <c r="C123" s="53"/>
      <c r="D123" s="54"/>
      <c r="E123" s="10"/>
      <c r="F123" s="55"/>
      <c r="G123" s="46"/>
    </row>
    <row r="124" spans="1:7" s="47" customFormat="1" ht="18.75" customHeight="1" x14ac:dyDescent="0.3">
      <c r="A124" s="10"/>
      <c r="B124" s="10"/>
      <c r="C124" s="53"/>
      <c r="D124" s="54"/>
      <c r="E124" s="10"/>
      <c r="F124" s="55"/>
      <c r="G124" s="46"/>
    </row>
    <row r="125" spans="1:7" s="47" customFormat="1" ht="22.5" customHeight="1" x14ac:dyDescent="0.3">
      <c r="A125" s="10"/>
      <c r="B125" s="10"/>
      <c r="C125" s="53"/>
      <c r="D125" s="54"/>
      <c r="E125" s="10"/>
      <c r="F125" s="55"/>
      <c r="G125" s="46"/>
    </row>
    <row r="126" spans="1:7" s="47" customFormat="1" ht="22.5" customHeight="1" x14ac:dyDescent="0.3">
      <c r="A126" s="10"/>
      <c r="B126" s="10"/>
      <c r="C126" s="53"/>
      <c r="D126" s="54"/>
      <c r="E126" s="10"/>
      <c r="F126" s="55"/>
      <c r="G126" s="46"/>
    </row>
    <row r="127" spans="1:7" s="47" customFormat="1" ht="25.5" customHeight="1" x14ac:dyDescent="0.3">
      <c r="A127" s="10"/>
      <c r="B127" s="10"/>
      <c r="C127" s="53"/>
      <c r="D127" s="54"/>
      <c r="E127" s="10"/>
      <c r="F127" s="55"/>
      <c r="G127" s="46"/>
    </row>
    <row r="128" spans="1:7" s="47" customFormat="1" x14ac:dyDescent="0.3">
      <c r="A128" s="10"/>
      <c r="B128" s="10"/>
      <c r="C128" s="53"/>
      <c r="D128" s="54"/>
      <c r="E128" s="10"/>
      <c r="F128" s="55"/>
      <c r="G128" s="46"/>
    </row>
    <row r="129" spans="1:8" s="47" customFormat="1" ht="20.25" customHeight="1" x14ac:dyDescent="0.3">
      <c r="A129" s="10"/>
      <c r="B129" s="10"/>
      <c r="C129" s="53"/>
      <c r="D129" s="54"/>
      <c r="E129" s="10"/>
      <c r="F129" s="55"/>
      <c r="G129" s="46"/>
    </row>
    <row r="130" spans="1:8" s="47" customFormat="1" ht="24.75" customHeight="1" x14ac:dyDescent="0.3">
      <c r="A130" s="10"/>
      <c r="B130" s="10"/>
      <c r="C130" s="53"/>
      <c r="D130" s="54"/>
      <c r="E130" s="10"/>
      <c r="F130" s="55"/>
      <c r="G130" s="46"/>
    </row>
    <row r="131" spans="1:8" s="47" customFormat="1" ht="21" customHeight="1" x14ac:dyDescent="0.3">
      <c r="A131" s="10"/>
      <c r="B131" s="10"/>
      <c r="C131" s="53"/>
      <c r="D131" s="54"/>
      <c r="E131" s="10"/>
      <c r="F131" s="55"/>
      <c r="G131" s="46"/>
    </row>
    <row r="132" spans="1:8" s="47" customFormat="1" ht="24.75" customHeight="1" x14ac:dyDescent="0.3">
      <c r="A132" s="10"/>
      <c r="B132" s="10"/>
      <c r="C132" s="53"/>
      <c r="D132" s="54"/>
      <c r="E132" s="10"/>
      <c r="F132" s="55"/>
      <c r="G132" s="46"/>
      <c r="H132" s="55"/>
    </row>
    <row r="133" spans="1:8" s="47" customFormat="1" ht="18.75" customHeight="1" x14ac:dyDescent="0.3">
      <c r="A133" s="10"/>
      <c r="B133" s="10"/>
      <c r="C133" s="53"/>
      <c r="D133" s="54"/>
      <c r="E133" s="10"/>
      <c r="F133" s="55"/>
      <c r="G133" s="46"/>
      <c r="H133" s="55"/>
    </row>
    <row r="134" spans="1:8" s="47" customFormat="1" ht="21" customHeight="1" x14ac:dyDescent="0.3">
      <c r="A134" s="10"/>
      <c r="B134" s="10"/>
      <c r="C134" s="53"/>
      <c r="D134" s="54"/>
      <c r="E134" s="10"/>
      <c r="F134" s="55"/>
      <c r="G134" s="46"/>
      <c r="H134" s="55"/>
    </row>
    <row r="135" spans="1:8" s="47" customFormat="1" ht="12" customHeight="1" x14ac:dyDescent="0.3">
      <c r="A135" s="10"/>
      <c r="B135" s="10"/>
      <c r="C135" s="53"/>
      <c r="D135" s="54"/>
      <c r="E135" s="10"/>
      <c r="F135" s="55"/>
      <c r="G135" s="46"/>
      <c r="H135" s="55"/>
    </row>
    <row r="136" spans="1:8" s="47" customFormat="1" x14ac:dyDescent="0.3">
      <c r="A136" s="10"/>
      <c r="B136" s="10"/>
      <c r="C136" s="53"/>
      <c r="D136" s="54"/>
      <c r="E136" s="10"/>
      <c r="F136" s="55"/>
      <c r="G136" s="46"/>
      <c r="H136" s="55"/>
    </row>
    <row r="137" spans="1:8" s="47" customFormat="1" x14ac:dyDescent="0.3">
      <c r="A137" s="10"/>
      <c r="B137" s="10"/>
      <c r="C137" s="53"/>
      <c r="D137" s="54"/>
      <c r="E137" s="10"/>
      <c r="F137" s="55"/>
      <c r="G137" s="46"/>
      <c r="H137" s="55"/>
    </row>
    <row r="190" ht="133.5" customHeight="1" x14ac:dyDescent="0.3"/>
    <row r="197" ht="228" customHeight="1" x14ac:dyDescent="0.3"/>
    <row r="198" ht="108.75" customHeight="1" x14ac:dyDescent="0.3"/>
    <row r="210" ht="66" customHeight="1" x14ac:dyDescent="0.3"/>
  </sheetData>
  <autoFilter ref="A5:F109"/>
  <mergeCells count="9">
    <mergeCell ref="A109:C109"/>
    <mergeCell ref="A1:F1"/>
    <mergeCell ref="A3:F3"/>
    <mergeCell ref="A5:A6"/>
    <mergeCell ref="B5:B6"/>
    <mergeCell ref="C5:C6"/>
    <mergeCell ref="D5:D6"/>
    <mergeCell ref="E5:E6"/>
    <mergeCell ref="F5:F6"/>
  </mergeCells>
  <conditionalFormatting sqref="E4">
    <cfRule type="expression" dxfId="2" priority="3" stopIfTrue="1">
      <formula>AND(COUNTIF(#REF!, E4)&gt;1,NOT(ISBLANK(E4)))</formula>
    </cfRule>
  </conditionalFormatting>
  <conditionalFormatting sqref="Q8">
    <cfRule type="expression" dxfId="1" priority="1" stopIfTrue="1">
      <formula>AND(COUNTIF(#REF!,Q8)&gt;1,NOT(ISBLANK(Q8)))</formula>
    </cfRule>
  </conditionalFormatting>
  <conditionalFormatting sqref="L8:M8">
    <cfRule type="expression" dxfId="0" priority="2" stopIfTrue="1">
      <formula>AND(COUNTIF(#REF!,L8)&gt;1,NOT(ISBLANK(L8)))</formula>
    </cfRule>
  </conditionalFormatting>
  <pageMargins left="0.23622047244094491" right="0.23622047244094491" top="0.35433070866141736" bottom="0.19685039370078741" header="0.31496062992125984" footer="0.19685039370078741"/>
  <pageSetup paperSize="9" scale="98"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YC báo giá VT</vt:lpstr>
      <vt:lpstr>'YC báo giá VT'!Print_Area</vt:lpstr>
      <vt:lpstr>'YC báo giá VT'!Print_Titles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2024-05-02T02:06:36Z</cp:lastPrinted>
  <dcterms:created xsi:type="dcterms:W3CDTF">2024-04-24T07:23:42Z</dcterms:created>
  <dcterms:modified xsi:type="dcterms:W3CDTF">2024-05-03T09:07:19Z</dcterms:modified>
</cp:coreProperties>
</file>