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ownloads\"/>
    </mc:Choice>
  </mc:AlternateContent>
  <bookViews>
    <workbookView xWindow="0" yWindow="0" windowWidth="28800" windowHeight="11840"/>
  </bookViews>
  <sheets>
    <sheet name="YC báo giá HC" sheetId="1" r:id="rId1"/>
  </sheets>
  <definedNames>
    <definedName name="_xlnm._FilterDatabase" localSheetId="0" hidden="1">'YC báo giá HC'!$A$3:$W$138</definedName>
    <definedName name="_xlnm.Print_Area" localSheetId="0">'YC báo giá HC'!$A$1:$F$138</definedName>
    <definedName name="_xlnm.Print_Titles" localSheetId="0">'YC báo giá HC'!$3:$3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7" i="1" l="1"/>
  <c r="B137" i="1" s="1"/>
  <c r="A136" i="1"/>
  <c r="B136" i="1" s="1"/>
  <c r="A135" i="1"/>
  <c r="B135" i="1" s="1"/>
  <c r="A134" i="1"/>
  <c r="B134" i="1" s="1"/>
  <c r="A133" i="1"/>
  <c r="B133" i="1" s="1"/>
  <c r="A132" i="1"/>
  <c r="B132" i="1" s="1"/>
  <c r="A131" i="1"/>
  <c r="B131" i="1" s="1"/>
  <c r="A130" i="1"/>
  <c r="B130" i="1" s="1"/>
  <c r="A129" i="1"/>
  <c r="B129" i="1" s="1"/>
  <c r="A128" i="1"/>
  <c r="B128" i="1" s="1"/>
  <c r="A127" i="1"/>
  <c r="B127" i="1" s="1"/>
  <c r="A126" i="1"/>
  <c r="B126" i="1" s="1"/>
  <c r="A125" i="1"/>
  <c r="B125" i="1" s="1"/>
  <c r="A124" i="1"/>
  <c r="B124" i="1" s="1"/>
  <c r="A123" i="1"/>
  <c r="B123" i="1" s="1"/>
  <c r="A122" i="1"/>
  <c r="B122" i="1" s="1"/>
  <c r="A121" i="1"/>
  <c r="B121" i="1" s="1"/>
  <c r="A120" i="1"/>
  <c r="B120" i="1" s="1"/>
  <c r="A119" i="1"/>
  <c r="B119" i="1" s="1"/>
  <c r="A118" i="1"/>
  <c r="B118" i="1" s="1"/>
  <c r="B117" i="1"/>
  <c r="A117" i="1"/>
  <c r="A116" i="1"/>
  <c r="B116" i="1" s="1"/>
  <c r="A115" i="1"/>
  <c r="B115" i="1" s="1"/>
  <c r="A114" i="1"/>
  <c r="B114" i="1" s="1"/>
  <c r="A113" i="1"/>
  <c r="B113" i="1" s="1"/>
  <c r="A112" i="1"/>
  <c r="B112" i="1" s="1"/>
  <c r="A111" i="1"/>
  <c r="B111" i="1" s="1"/>
  <c r="A110" i="1"/>
  <c r="B110" i="1" s="1"/>
  <c r="A109" i="1"/>
  <c r="B109" i="1" s="1"/>
  <c r="A108" i="1"/>
  <c r="B108" i="1" s="1"/>
  <c r="A107" i="1"/>
  <c r="B107" i="1" s="1"/>
  <c r="A106" i="1"/>
  <c r="B106" i="1" s="1"/>
  <c r="A105" i="1"/>
  <c r="B105" i="1" s="1"/>
  <c r="A104" i="1"/>
  <c r="B104" i="1" s="1"/>
  <c r="A103" i="1"/>
  <c r="B103" i="1" s="1"/>
  <c r="A102" i="1"/>
  <c r="B102" i="1" s="1"/>
  <c r="A101" i="1"/>
  <c r="B101" i="1" s="1"/>
  <c r="B100" i="1"/>
  <c r="A100" i="1"/>
  <c r="A99" i="1"/>
  <c r="B99" i="1" s="1"/>
  <c r="A98" i="1"/>
  <c r="B98" i="1" s="1"/>
  <c r="A97" i="1"/>
  <c r="B97" i="1" s="1"/>
  <c r="A96" i="1"/>
  <c r="B96" i="1" s="1"/>
  <c r="A95" i="1"/>
  <c r="B95" i="1" s="1"/>
  <c r="A94" i="1"/>
  <c r="B94" i="1" s="1"/>
  <c r="A93" i="1"/>
  <c r="B93" i="1" s="1"/>
  <c r="A92" i="1"/>
  <c r="B92" i="1" s="1"/>
  <c r="A91" i="1"/>
  <c r="B91" i="1" s="1"/>
  <c r="A90" i="1"/>
  <c r="B90" i="1" s="1"/>
  <c r="A89" i="1"/>
  <c r="B89" i="1" s="1"/>
  <c r="A88" i="1"/>
  <c r="B88" i="1" s="1"/>
  <c r="A87" i="1"/>
  <c r="B87" i="1" s="1"/>
  <c r="A86" i="1"/>
  <c r="B86" i="1" s="1"/>
  <c r="B85" i="1"/>
  <c r="A85" i="1"/>
  <c r="A84" i="1"/>
  <c r="B84" i="1" s="1"/>
  <c r="B83" i="1"/>
  <c r="A83" i="1"/>
  <c r="A82" i="1"/>
  <c r="B82" i="1" s="1"/>
  <c r="B81" i="1"/>
  <c r="A81" i="1"/>
  <c r="A80" i="1"/>
  <c r="B80" i="1" s="1"/>
  <c r="B79" i="1"/>
  <c r="A79" i="1"/>
  <c r="A78" i="1"/>
  <c r="B78" i="1" s="1"/>
  <c r="B77" i="1"/>
  <c r="A77" i="1"/>
  <c r="A76" i="1"/>
  <c r="B76" i="1" s="1"/>
  <c r="A75" i="1"/>
  <c r="B75" i="1" s="1"/>
  <c r="A74" i="1"/>
  <c r="B74" i="1" s="1"/>
  <c r="A73" i="1"/>
  <c r="B73" i="1" s="1"/>
  <c r="A72" i="1"/>
  <c r="B72" i="1" s="1"/>
  <c r="A71" i="1"/>
  <c r="B71" i="1" s="1"/>
  <c r="A70" i="1"/>
  <c r="B70" i="1" s="1"/>
  <c r="A69" i="1"/>
  <c r="B69" i="1" s="1"/>
  <c r="A68" i="1"/>
  <c r="B68" i="1" s="1"/>
  <c r="A67" i="1"/>
  <c r="B67" i="1" s="1"/>
  <c r="A66" i="1"/>
  <c r="B66" i="1" s="1"/>
  <c r="A65" i="1"/>
  <c r="B65" i="1" s="1"/>
  <c r="A64" i="1"/>
  <c r="B64" i="1" s="1"/>
  <c r="A63" i="1"/>
  <c r="B63" i="1" s="1"/>
  <c r="A62" i="1"/>
  <c r="B62" i="1" s="1"/>
  <c r="A61" i="1"/>
  <c r="B61" i="1" s="1"/>
  <c r="A60" i="1"/>
  <c r="B60" i="1" s="1"/>
  <c r="A59" i="1"/>
  <c r="B59" i="1" s="1"/>
  <c r="A58" i="1"/>
  <c r="B58" i="1" s="1"/>
  <c r="A57" i="1"/>
  <c r="B57" i="1" s="1"/>
  <c r="A56" i="1"/>
  <c r="B56" i="1" s="1"/>
  <c r="B55" i="1"/>
  <c r="A55" i="1"/>
  <c r="A54" i="1"/>
  <c r="B54" i="1" s="1"/>
  <c r="A53" i="1"/>
  <c r="B53" i="1" s="1"/>
  <c r="A52" i="1"/>
  <c r="B52" i="1" s="1"/>
  <c r="A51" i="1"/>
  <c r="B51" i="1" s="1"/>
  <c r="A50" i="1"/>
  <c r="B50" i="1" s="1"/>
  <c r="A49" i="1"/>
  <c r="B49" i="1" s="1"/>
  <c r="A48" i="1"/>
  <c r="B48" i="1" s="1"/>
  <c r="A47" i="1"/>
  <c r="B47" i="1" s="1"/>
  <c r="A46" i="1"/>
  <c r="B46" i="1" s="1"/>
  <c r="A45" i="1"/>
  <c r="B45" i="1" s="1"/>
  <c r="A44" i="1"/>
  <c r="B44" i="1" s="1"/>
  <c r="A43" i="1"/>
  <c r="B43" i="1" s="1"/>
  <c r="A42" i="1"/>
  <c r="B42" i="1" s="1"/>
  <c r="A41" i="1"/>
  <c r="B41" i="1" s="1"/>
  <c r="A40" i="1"/>
  <c r="B40" i="1" s="1"/>
  <c r="A39" i="1"/>
  <c r="B39" i="1" s="1"/>
  <c r="A38" i="1"/>
  <c r="B38" i="1" s="1"/>
  <c r="A37" i="1"/>
  <c r="B37" i="1" s="1"/>
  <c r="A36" i="1"/>
  <c r="B36" i="1" s="1"/>
  <c r="A35" i="1"/>
  <c r="B35" i="1" s="1"/>
  <c r="A34" i="1"/>
  <c r="B34" i="1" s="1"/>
  <c r="A33" i="1"/>
  <c r="B33" i="1" s="1"/>
  <c r="A32" i="1"/>
  <c r="B32" i="1" s="1"/>
  <c r="A31" i="1"/>
  <c r="B31" i="1" s="1"/>
  <c r="A30" i="1"/>
  <c r="B30" i="1" s="1"/>
  <c r="A29" i="1"/>
  <c r="B29" i="1" s="1"/>
  <c r="A28" i="1"/>
  <c r="B28" i="1" s="1"/>
  <c r="A27" i="1"/>
  <c r="B27" i="1" s="1"/>
  <c r="A26" i="1"/>
  <c r="B26" i="1" s="1"/>
  <c r="A25" i="1"/>
  <c r="B25" i="1" s="1"/>
  <c r="A24" i="1"/>
  <c r="B24" i="1" s="1"/>
  <c r="A23" i="1"/>
  <c r="B23" i="1" s="1"/>
  <c r="A22" i="1"/>
  <c r="B22" i="1" s="1"/>
  <c r="A21" i="1"/>
  <c r="B21" i="1" s="1"/>
  <c r="A20" i="1"/>
  <c r="B20" i="1" s="1"/>
  <c r="A19" i="1"/>
  <c r="B19" i="1" s="1"/>
  <c r="A18" i="1"/>
  <c r="B18" i="1" s="1"/>
  <c r="B17" i="1"/>
  <c r="A17" i="1"/>
  <c r="A16" i="1"/>
  <c r="B16" i="1" s="1"/>
  <c r="A15" i="1"/>
  <c r="B15" i="1" s="1"/>
  <c r="A14" i="1"/>
  <c r="B14" i="1" s="1"/>
  <c r="A13" i="1"/>
  <c r="B13" i="1" s="1"/>
  <c r="A12" i="1"/>
  <c r="B12" i="1" s="1"/>
  <c r="A11" i="1"/>
  <c r="B11" i="1" s="1"/>
  <c r="A10" i="1"/>
  <c r="B10" i="1" s="1"/>
  <c r="B9" i="1"/>
  <c r="A9" i="1"/>
  <c r="A8" i="1"/>
  <c r="B8" i="1" s="1"/>
  <c r="A7" i="1"/>
  <c r="B7" i="1" s="1"/>
  <c r="A6" i="1"/>
  <c r="B6" i="1" s="1"/>
  <c r="A5" i="1"/>
  <c r="B5" i="1" s="1"/>
</calcChain>
</file>

<file path=xl/sharedStrings.xml><?xml version="1.0" encoding="utf-8"?>
<sst xmlns="http://schemas.openxmlformats.org/spreadsheetml/2006/main" count="389" uniqueCount="254">
  <si>
    <t>PHỤ LỤC 1: DANH MỤC HÓA CHẤT XÉT NGHIỆM, SINH PHẨM CHẨN ĐOÁN</t>
  </si>
  <si>
    <t>STT</t>
  </si>
  <si>
    <t>Mã hàng hóa BV</t>
  </si>
  <si>
    <t>Đặc tính Thông số kỹ thuật</t>
  </si>
  <si>
    <t>ĐVT</t>
  </si>
  <si>
    <t>Số lượng</t>
  </si>
  <si>
    <t>1. HOÁ CHẤT, VẬT TƯ DÙNG CHO MÁY HUYẾT HỌC Model:XP100</t>
  </si>
  <si>
    <t>Dung dịch kiềm mạnh dùng để rửa hệ thống máy huyết học</t>
  </si>
  <si>
    <t>Dung dịch kiềm mạnh dùng để rửa hệ thống máy huyết học; Thành phần: Sodium hypochlorite 5%.</t>
  </si>
  <si>
    <t>ml</t>
  </si>
  <si>
    <t>Dung dịch dùng để pha loãng sử dụng cho máy huyết học</t>
  </si>
  <si>
    <t>Dung dịch dùng để pha loãng sử dụng cho máy huyết học
Thành phần: Sodium Chlorride 6.38 g/l, Boric Acid 1 g/l, Sodium Tetraborate 0.2 g/l, EDTA-2K 0.2 g/l</t>
  </si>
  <si>
    <t>Dây bơm máy huyết học</t>
  </si>
  <si>
    <t>Dây bơm  dùng cho máy huyết học 1 cái/túi</t>
  </si>
  <si>
    <t>Cái</t>
  </si>
  <si>
    <t xml:space="preserve">Dung dịch ly giải hồng cầu, giúp đếm chính xác số lượng bạch cầu </t>
  </si>
  <si>
    <t>Dung dịch ly giải hồng cầu, giúp đếm chính xác số lượng bạch cầu
Thành phần: Organic quaternary ammonium salt 8,5g/L và sodium chloride 0.6g/L</t>
  </si>
  <si>
    <t>Dung dịch rửa đường dịch trong trường hợp đặc biệt</t>
  </si>
  <si>
    <t>Dùng làm chất rửa cho máy phân tích huyết học
Độ pH: 10 đến 13
Tính tan: tan trong nước
Thành phần: Dung dịch Natri hypoclorit</t>
  </si>
  <si>
    <t>Hoá chất rửa thường dùng cho máy phân tích huyết học</t>
  </si>
  <si>
    <t>Dùng làm chất rửa cho máy phân tích huyết học
Độ pH: 7,7 đến 8,3
Tính tan: tan trong nước
Thành phần: Polyoxyethylene nonylphenyl ether và Ethylene glycol monophenyl ether</t>
  </si>
  <si>
    <t>Hóa chất ly giải hồng cầu dùng cho máy phân tích huyết học 3 thành phần bạch cầu</t>
  </si>
  <si>
    <t>Dùng để ly giải màng tế bào hồng cầu cho phân tích Hemoglobin Trạng thái vật lí: chất lỏng  Độ pH: 5 đến 7 Tính tan: tan trong nước Thành phần: Chất hoạt động bề mặt mang điện tích dương</t>
  </si>
  <si>
    <t xml:space="preserve">Hóa chất pha loãng dùng cho máy phân tích huyết học </t>
  </si>
  <si>
    <t>Dùng làm chất pha loãng cho máy phân tích huyết học
Trạng thái vật lí: chất lỏng
Độ pH: 7.35 đến 7.55
Tính tan: tan trong nước
Thành phần:  Sodium Chloride, muối EDTA (Ethylendiamin Tetraacetic Acid), Sulfate</t>
  </si>
  <si>
    <t>Hóa chất nội kiểm mức cao cho máy phân tích huyết học 3 thành phần bạch cầu</t>
  </si>
  <si>
    <t>Dùng để kiểm chuẩn máy phân tích huyết học
Độ pH: 7.0 tới 9.0
Tính tan: tan trong nước
Thành phần: Hồng cầu người, bạch cầu bị kích thích và tiểu cầu của động vật có vú"</t>
  </si>
  <si>
    <t xml:space="preserve">Hóa chất nội kiểm mức thấp cho máy phân tích huyết học 3 thành phần bạch cầu </t>
  </si>
  <si>
    <t>Dùng để kiểm chuẩn máy phân tích huyết học
Độ pH: 7.0 tới 9.0
Tính tan: tan trong nước
Thành phần: Hồng cầu người, bạch cầu bị kích thích và tiểu cầu của động vật có vú</t>
  </si>
  <si>
    <t>Hóa chất để nội kiểm mức thường cho máy phân tích huyết học 3 thành phần bạch cầu</t>
  </si>
  <si>
    <t xml:space="preserve">Cóng phản ứng sinh hóa </t>
  </si>
  <si>
    <t>Bộ tế bào đo</t>
  </si>
  <si>
    <t>Cup dùng để chứa mẫu, QC, chất hiệu chuẩn cho hệ thống máy sinh hóa, miễn dịch</t>
  </si>
  <si>
    <t>Cốc nhựa dùng chứa mẫu,chất hiệu chuẩn cho hệ thống máy sinh hóa, miễn dịch</t>
  </si>
  <si>
    <t>Chất pha loãng mẫu</t>
  </si>
  <si>
    <t>Dung dịch pha loãng NaCl 9 %</t>
  </si>
  <si>
    <t xml:space="preserve">Dung dịch rửa có tính acid </t>
  </si>
  <si>
    <t>Acid citric monohydrate: 310 mmol/L; đệm; chất tẩy</t>
  </si>
  <si>
    <t>Dung dịch rửa có tính kiềm</t>
  </si>
  <si>
    <t>NaOH 1 mol/L (khoảng 4 %); chất tẩy</t>
  </si>
  <si>
    <t>Dung dịch rửa có tính kiềm cho cóng phản ứng trên các hệ thống Roche</t>
  </si>
  <si>
    <t>Dung dịch natri hydroxide 1 mol/L, 4 %; chất tẩy</t>
  </si>
  <si>
    <t>Dung dịch rửa cho kim hút mẫu mức 1</t>
  </si>
  <si>
    <t>Dung dịch natri hydroxide 1 mol/L</t>
  </si>
  <si>
    <t>Dung dịch rửa cho kim hút mẫu mức 2</t>
  </si>
  <si>
    <t>Dung dịch rửa SMS</t>
  </si>
  <si>
    <t>HCl 200 mmol/L</t>
  </si>
  <si>
    <t xml:space="preserve">Hóa chất dùng trong chuẩn định các phương pháp định lượng trên các máy phân tích của Roche </t>
  </si>
  <si>
    <t>Thành phần phản ứng trong chất đông khô:
 Huyết thanh người với phụ gia hóa học và nguyên liệu có nguồn gốc sinh học như đã chỉ định.
 Nguồn gốc các chất sinh học thêm vào 
 Thành phần không phản ứng trong chất đông khô:
 Chất ổn định</t>
  </si>
  <si>
    <t>Hóa chất kiểm soát xét nghiệm sinh hóa mức 1</t>
  </si>
  <si>
    <t>Hóa chất kiểm soát xét nghiệm sinh hóa mức 2</t>
  </si>
  <si>
    <t>Thành phần phản ứng trong chất đông khô:
 Huyết thanh người với phụ gia hóa học và nguyên liệu có nguồn gốc
 sinh học như đã chỉ định.
 Nguồn gốc các chất sinh học thêm vào 
 Thành phần không phản ứng trong chất đông khô:
 Chất ổn định</t>
  </si>
  <si>
    <t>Hóa chất phụ gia (chất tẩy)</t>
  </si>
  <si>
    <t>Hóa chất xét nghiệm dùng để định lượng bilirubin toàn phần</t>
  </si>
  <si>
    <t>R1 Phosphate: 50 mmol/L; chất tẩy; chất ổn định, pH 1.0
 R2 Muối 3,5‑dichlorophenyl diazonium: ≥ 1.35 mmol/L
 R1 vào vị trí B và R2 vào vị trí C.</t>
  </si>
  <si>
    <t>Test</t>
  </si>
  <si>
    <t>Hóa chất xét nghiệm dùng để định lượng cholesterol trong huyết thanh và huyết tương người</t>
  </si>
  <si>
    <t>R1 Đệm PIPES: 225 mmol/L, pH 6.8; Mg2+: 10 mmol/L; natri cholate: 0.6 mmol/L; 4‑aminophenazone: ≥ 0.45 mmol/L; phenol: ≥ 12.6 mmol/L; fatty alcohol polyglycol ether: 3 %; cholesterol esterase (Pseudomonas spec.): ≥ 25 µkat/L
 (≥ 1.5 U/mL); cholesterol oxidase (E. coli): ≥ 7.5 µkat/L
 (≥ 0.45 U/mL); peroxidase (củ cải): ≥ 12.5 µkat/L
 (≥ 0.75 U/mL); chất ổn định; chất bảo quản
 R1 vào vị trí B</t>
  </si>
  <si>
    <t>Hóa chất xét nghiệm dùng để định lượng glucose trong huyết thanh, huyết tương, nước tiểu và dịch não tủy người</t>
  </si>
  <si>
    <t>R1 Đệm MES: 5.0 mmol/L, pH 6.0; Mg2+: 24 mmol/L; ATP: ≥ 4.5 mmol/L; NADP: ≥ 7.0 mmol/L; chất bảo quản
 R2 Đệm HEPES: 200 mmol/L, pH 8.0; Mg2+: 4 mmol/L; HK (nấm men): ≥ 300 µkat/L; G‑6‑PDH (E. coli): ≥ 300 µkat/L; chất bảo quản
 R1 vào vị trí B và R2 vào vị trí C</t>
  </si>
  <si>
    <t>Hóa chất xét nghiệm dùng để định lượng nồng độ creatinine trong huyết thanh, huyết tương và nước tiểu người</t>
  </si>
  <si>
    <t>R1 Đệm TAPS (N‑Tris(hydroxymethyl)methyl‑3‑aminopropanesulfonic acid): 30 mmol/L, pH 8.1; creatinase (vi sinh): ≥ 332 µkat/L; sarcosine oxidase (vi sinh): ≥ 132 µkat/L; ascorbate oxidase (vi sinh): ≥ 33 µkat/L; catalase (vi sinh): ≥ 1.67 μkat/L; HTIB: 1.2 g/L; chất tẩy; chất bảo quản
 R3 Đệm TAPS: 50 mmol/L, pH 8.0; creatininase (vi sinh): ≥ 498 µkat/L; peroxidase (củ cải): ≥ 16.6 µkat/L; 4‑aminophenazone: 0.5 g/L; kali hexacyanoferrate (II): 60 mg/L; chất tẩy; chất bảo quản
 R1 vào vị trí B và R3 vào vị trí C.</t>
  </si>
  <si>
    <t xml:space="preserve">Hóa chất xét nghiệm dùng để định lượng triglyceride trong huyết thanh và huyết tương người </t>
  </si>
  <si>
    <t>R1 Đệm PIPES: 50 mmol/L, pH 6.8; Mg2+: 40 mmol/L; natri cholate: 0.20 mmol/L; ATP: ≥ 1.4 mmol/L; 4‑aminophenazone: ≥ 0.13 mmol/L; 4‑chlorophenol: 4.7 mmol/L; lipoprotein lipase (chủng Pseudomonas): ≥ 83 µkat/L; glycerol kinase (Bacillus stearothermophilus): ≥ 3 µkat/L; glycerol phosphate oxidase (E. coli): ≥ 41 µkat/L; peroxidase (củ cải): ≥ 1.6 µkat/L; chất bảo quản, chất ổn định 
R1 vào vị trí B.</t>
  </si>
  <si>
    <t>Thuốc thử xét nghiệm định lượng acid uric</t>
  </si>
  <si>
    <t>R1 Đệm phosphate: 0.05 mol/L, pH 7.8; TOOS: 7 mmol/L; fatty alcohol polyglycol ether: 4.8 %; ascorbate oxidase (EC 1.10.3.3; bí dài) ≥ 83.5 µkat/L (25 °C); chất ổn định; chất bảo quản
 R3 Đệm phosphate: 0.1 mol/L, pH 7.8; kali hexacyanoferrate (II): 0.3 mmol/L; 4‑aminophenazone ≥ 3 mmol/L; uricase (EC 1.7.3.3; Arthrobacter protophormiae) ≥ 83.4 µkat/L (25 °C); peroxidase (POD) (EC 1.11.1.7; củ cải) ≥ 50 µkat/L (25 °C); chất ổn định; chất bảo quản
 R1 vào vị trí B và R3 vào vị trí C.</t>
  </si>
  <si>
    <t>Thuốc thử xét nghiệm định lượng alanine aminotransferase (ALT) trong huyết thanh và huyết tương người</t>
  </si>
  <si>
    <t>R1 Đệm TRIS: 224 mmol/L, pH 7.3 (37 °C); L‑alanine: 1120 mmol/L; albumin (bò): 0.25 %; LDH (vi sinh): ≥ 45 µkat/L; chất ổn định; chất bảo quản
 R2 2‑Oxoglutarate: 94 mmol/L; NADH: ≥ 1.7 mmol/L; chất phụ gia; chất bảo quản
 R1 vào vị trí B và R2 vào vị trí C</t>
  </si>
  <si>
    <t>Thuốc thử xét nghiệm định lượng alpha amylase</t>
  </si>
  <si>
    <t>R1 HEPES: 52.4 mmol/L; natri chloride: 87 mmol/L; calcium chloride: 0.08 mmol/L; magnesium chloride: 12.6 mmol/L; α‑glucosidase (vi khuẩn): ≥ 66.8 µkat/L; pH 7.0 (37 °C); chất bảo quản; chất ổn định
 R2 HEPES: 52.4 mmol/L; ethylidene‑G7‑PNP: 22 mmol/L; pH 7.0
 (37 °C); chất bảo quản; chất ổn định
 R1 vào vị trí B và R2 vào vị trí C.</t>
  </si>
  <si>
    <t>Thuốc thử xét nghiệm định lượng aspartate aminotransferase (AST) trong huyết thanh và huyết tương người</t>
  </si>
  <si>
    <t>R1 Đệm TRIS: 264 mmol/L, pH 7.8 (37 °C); L‑aspartate: 792 mmol/L; MDH (vi sinh): ≥ 24 µkat/L; LDH (vi sinh): ≥ 48 µkat/L; albumin (bò): 0.25 %; chất bảo quản
 R3: NADH: ≥ 1.7 mmol/L; 2‑oxoglutarate: 94 mmol/L; chất bảo quản
 (STAT R2)
 R1 vào vị trí B và R3 (STAT R2) vào vị trí C.</t>
  </si>
  <si>
    <t>Thuốc thử xét nghiệm định lượng bilirubin trực tiếp trong huyết thanh và huyết tương người</t>
  </si>
  <si>
    <t>R1 Acid phosphoric: 85 mmol/L; HEDTA: 4.0 mmol/L; NaCl 50 mmol/L; chất tẩy; pH 1.9
 R2 3,5 Dichlorophenyl diazonium: 1.5 mmol/L; pH 1.3
 R1 vào vị trí B và R2 vào vị trí C.</t>
  </si>
  <si>
    <t>Thuốc thử xét nghiệm định lượng
gamma-glutamyltransferase</t>
  </si>
  <si>
    <t>R1 TRIS: 492 mmol/L, pH 8.25; glycylglycine: 492 mmol/L; chất bảo quản; chất phụ gia
 R2 L‑γ‑glutamyl‑3‑carboxy‑4‑nitroanilide: 22.5 mmol/L; acetate: 10 mmol/L, pH 4.5; chất ổn định; chất bảo quản
 R1 vào vị trí B và R2 vào vị trí C.</t>
  </si>
  <si>
    <t>Thuốc thử xét nghiệm định lượng
protein toàn phần</t>
  </si>
  <si>
    <t>R1 Natri hydroxide: 400 mmol/L; kali natri tartrate: 89 mmol/L
 R2 Natri hydroxide: 400 mmol/L; kali natri tartrate: 89 mmol/L; kali iodide: 61 mmol/L; đồng sulfate: 24.3 mmol/L
 R1 vào vị trí B và R2 vào vị trí C.</t>
  </si>
  <si>
    <t>Thuốc thử xét nghiệm định lượng
urea/urea nitrogen</t>
  </si>
  <si>
    <t>R1 NaCl 9 %
 R2 Đệm TRIS: 220 mmol/L, pH 8.6; 2‑oxoglutarate: 73 mmol/L;NADH: 2.5 mmol/L; ADP: 6.5 mmol/L; urease (đậu): ≥ 300 μkat/L; GLDH (gan bò): ≥ 80 μkat/L; chất bảo quản; chất ổn định không phản ứng
 R1 vào vị trí C và R2 vào vị trí B</t>
  </si>
  <si>
    <t>Thuốc thử xét nghiệm Albumin (microalbumin)</t>
  </si>
  <si>
    <t>R1 Đệm TRIS: 50 mmol/L, pH 8.0; PEG: ≥ 4.2 %; EDTA: 2.0 mmol/L; chất bảo quản
 R2 Kháng thể đa dòng kháng albumin người (cừu): phụ thuộc vào độ chuẩn; đệm TRIS: 100 mmol/L, pH 7.2; chất bảo quản
 R3 Thuốc thử dùng để kiểm tra kháng nguyên dư. Albumin trong huyết thanh pha loãng (người); NaCl: 150 mmol/L; đệm phosphate: 50 mmol/L, pH 7.0; chất bảo quản
 R1 vào vị trí A, R2 vào vị trí B và R3 vào vị trí C.</t>
  </si>
  <si>
    <t>Vật liệu kiểm soát xét nghiệm Protein, Albumin, mức thường</t>
  </si>
  <si>
    <t>Thành phần phản ứng:
 Đệm HEPES: 20 mmol/L, pH 7.5, và chất phụ gia hóa học và nguyên
 liệu có nguồn gốc sinh học như đã chỉ định.
 Thành phần không phản ứng:
 Chất bảo quản và chất ổn định</t>
  </si>
  <si>
    <t>Vật liệu kiểm soát xét nghiệm Protein, Albumin, mức bệnh lý</t>
  </si>
  <si>
    <t>Chất hiệu chuẩn xét nghiệm Albumin (microalbumin)</t>
  </si>
  <si>
    <t>Hóa chất xét nghiệm dùng để định lượng CRP trong huyết thanh và huyết tương người</t>
  </si>
  <si>
    <t>R1 Đệm TRISa) với albumin huyết thanh bò; chất bảo quản
 R2 Hạt latex phủ kháng thể kháng CRP (chuột) trong đệm glycine;
 globulin miễn dịch (chuột); chất bảo quản
 a) TRIS = Tris(hydroxymethyl)-aminomethane
 R1 vào vị trí B và R2 vào vị trí C.</t>
  </si>
  <si>
    <t>Dung dịch tiền xử lý xét nghiệm HbA1c</t>
  </si>
  <si>
    <t>04528417190 CFAS HBA1C, 3X2ML</t>
  </si>
  <si>
    <t>Lọ</t>
  </si>
  <si>
    <t>Hóa chất kiểm soát xét nghiệm HbA1c</t>
  </si>
  <si>
    <t>05912504190 PreciControlHBA1c Path,4x1ml</t>
  </si>
  <si>
    <t>Hóa chất pha loãng cho xét nghiệm định lượng HbA1c</t>
  </si>
  <si>
    <t>04528182190 HBA1C HAEMOLYZING COBAS C</t>
  </si>
  <si>
    <t>Thuốc thử xét nghiệm HbA1c</t>
  </si>
  <si>
    <t>05336163190 HbA1c TQ Gen.3 150T cobas</t>
  </si>
  <si>
    <t>Hóa chất kiểm soát xét nghiệm Protein</t>
  </si>
  <si>
    <t>Huyết thanh người với phụ gia hóa học và nguyên liệu có nguồn gốc sinh học như đã chỉ định.
 Nguồn gốc các chất sinh học thêm vào như sau:
 Chất phân tích Nguồn gốc
 Ferritin - người
 CRP - người
 ASLO - cừu
 Thành phần không phản ứng: Chất bảo quản và chất ổn định</t>
  </si>
  <si>
    <t>Ml</t>
  </si>
  <si>
    <t>Bóng đèn máy xét nghiệm sinh hóa</t>
  </si>
  <si>
    <t>Đèn halogen, nguồn điện: 12V, công suất: 50W</t>
  </si>
  <si>
    <t>Bộ phận phản ứng</t>
  </si>
  <si>
    <t>Bộ phận phản ứng
Vật liệu: Nhựa methacrylate</t>
  </si>
  <si>
    <t>Chất chuẩn cho các xét nghiệm sinh hóa thường quy</t>
  </si>
  <si>
    <t>Chất chuẩn cho các xét nghiệm sinh hóa thường quy có nguồn gốc từ huyết thanh người. 
Thành phần:
Biochemistry Calibrator (Human) chứa: Bột đông khô được sản xuất từ huyết thanh người (hoàn nguyên với 5 mL nước).</t>
  </si>
  <si>
    <t>Chất kiểm chứng cho các xét nghiệm sinh hóa thường quy có nguồn gốc từ huyết thanh người mức 1</t>
  </si>
  <si>
    <t>Chất kiểm chứng cho các xét nghiệm sinh hóa thường quy có nguồn gốc từ huyết thanh người mức 1. 
Thành phần chứa: Bột đông khô được sản xuất từ huyết thanh người</t>
  </si>
  <si>
    <t>Chất kiểm chứng cho các xét nghiệm sinh hóa thường quy có nguồn gốc từ huyết thanh người mức 2</t>
  </si>
  <si>
    <t>Chất kiểm chứng cho các xét nghiệm sinh hóa thường quy có nguồn gốc từ huyết thanh người mức 2. 
Thành phần chứa: Bột đông khô được sản xuất từ huyết thanh người (hoàn nguyên với 5 mL nước).</t>
  </si>
  <si>
    <t>Giếng đựng mẫu</t>
  </si>
  <si>
    <t>Giếng đựng mẫu
Vật liệu: Nhựa methacrylate</t>
  </si>
  <si>
    <t>Hóa chất dùng cho xét nghiệm a-Amylase-Direct</t>
  </si>
  <si>
    <t>Hóa chất dùng cho xét nghiệm định lượng a-Amylase-Direct mẫu huyết thanh, huyết tương hoặc nước tiểu người.. Phương pháp đo: Direct substrate. Dải đo: 1.8 - 1317 U/L. 
Thành phần:
A. Thuốc thử, chứa: đệm MES 50 mmol/L, calci clorid 5 mmol/L, natri clorid 300 mmol/L, natri thiocyanat 450 mmol/L, CNP-G3 2,25 mmol/L, pH 6,1.</t>
  </si>
  <si>
    <t>Hóa chất dùng cho xét nghiệm Alanine Aminotransferase ALT/GPT</t>
  </si>
  <si>
    <t>Hóa chất dùng cho xét nghiệm định lượng Alanine Aminotransferase ALT/GPT mẫu huyết thanh hoặc huyết tương người . Thành phần:
A. Thuốc thử : Đệm Tris 150 mmol/L, L-alanin 750 mmol/L, lactat  dehydrogenase &gt; 1350 U/L, pH 7,3.
B. Thuốc thử : NADH 1,9 mmol/L, 2-oxoglutarat 75 mmol/L, natri hydroxid 148 mmol/L, natri azid 9,5 g/L.</t>
  </si>
  <si>
    <t>Hóa chất dùng cho xét nghiệm Aspartate Aminotransferase AST/GOT</t>
  </si>
  <si>
    <t>Hóa chất dùng cho xét nghiệm định lượng Aspartate Aminotransferase AST/GOT mẫu huyết thanh hoặc huyết tương người. Thành phần:
A. Thuốc thử : Đệm Tris 121 mmol/L, L-aspartat 362 mmol/L, malat dehydrogenase &gt; 460 U/L,   lactat dehydrogenase &gt; 660 U/L, pH 7,8.
B. Thuốc thử : NADH 1,9 mmol/L, 2-oxoglutarat 75 mmol/L, natri hydroxid 148 mmol/L, natri azid 9,5 g/L.</t>
  </si>
  <si>
    <t>Hóa chất dùng cho xét nghiệm Creatinine</t>
  </si>
  <si>
    <t>Hóa chất dùng cho xét nghiệm định lượng Creatinine mẫu huyết thanh, huyết tương hoặc nước tiểu người . Thành phần:
A. Thuốc thử chứa: Natri hydroxid 0,4 mol/L, chất tẩy rửa
B. Thuốc thử chứa: Acid picric 25 mmol/L.</t>
  </si>
  <si>
    <t>Hóa chất dùng cho xét nghiệm Cholesterol</t>
  </si>
  <si>
    <t>Hóa chất dùng cho xét nghiệm định lượng Cholesterol mẫu huyết thanh hoặc huyết tương người.. Thành phần:
A. Thuốc thử , chứa: Pipes 35 mmol/L; natri cholat 0,5 mmol/L; phenol 28 mmol/L;
cholesterol esterase &gt; 0,2 U/mL; cholesterol oxidase &gt; 0,1 U/mL; peroxidase &gt; 0,8 U/mL; 4-aminoantipyrin 0,5 mmol/L; pH 7,0.</t>
  </si>
  <si>
    <t>Hóa chất dùng cho xét nghiệm Glucose</t>
  </si>
  <si>
    <t>Hóa chất dùng cho xét nghiệm định lượng Glucose mẫu huyết thanh, huyết tương hoặc dịch não tủy người. Thành phần:
A. Thuốc thử chứa: Phosphat 100 mmol/L, phenol 5 mmol/L, glucose oxidase &gt; 10 U/mL, peroxidase &gt; 1 U/mL, 4-aminoantipyrin 0,4 mmol/L, pH 7,5.
S. Chất chuẩn Glucose/Urea/Creatinine Standard chứa: Glucose 100 mg/dL (5,55 mmol/L), ure 50 mg/dL, creatinin 2 mg/dL. Chất chuẩn gốc dạng dung dịch nước.</t>
  </si>
  <si>
    <t>Hóa chất dùng cho xét nghiệm Triglycerides</t>
  </si>
  <si>
    <t>Hóa chất dùng cho xét nghiệm định lượng Triglycerides mẫu huyết thanh hoặc huyết tương người. Thành phần:
A. Thuốc thử (10 lọ x 50 mL) chứa: đệm PIPES (piperazin-N,N′-bis(acid 2-ethanesulfonic)) 45 mmol/L, magie clorid 5 mmol/L, 4-clorophenol 6 mmol/L, lipase &gt; 100 U/mL, glycerol kinase &gt; 1,5 U/mL, glycerol-3-phosphat oxidase &gt; 4 U/mL, peroxidase &gt; 0,8 U/mL, 4-aminoantipyrin 0,75 mmol/L, ATP 0,9 mmol/L, pH 7,0.</t>
  </si>
  <si>
    <t>Hóa chất dùng cho xét nghiệm Urea/Bun - UV</t>
  </si>
  <si>
    <t>Hóa chất dùng cho xét nghiệm định lượng Urea/Bun - UV mẫu huyết thanh, huyết tương hoặc nước tiểu người. Thành phần:
A. Thuốc thử chứa: dung dịch đệm Tris 100 mmol/L; 2-oxoglutarat 5,6 mmol/L; urease &gt; 140 U/mL; glutamat dehydrogenase &gt; 140 U/mL; ethylenglycol 220 g/L; natri azid 9,5 g/L; pH 8,0.
B. Thuốc thử chứa: NADH 1,5 mmol/L, natri azid 9,5 g/L.
S. Chất chuẩn Glucose/Urea/Creatinin: Glucose 100 mg/dL, urea 50 mg/dL (8,3 mmol/L, BUN 23,3 mg/dL), creatinin 2 mg/dL. Chất chuẩn gốc dạng dung dịch nước</t>
  </si>
  <si>
    <t>Hóa chất dùng cho xét nghiệm Uric Acid</t>
  </si>
  <si>
    <t>Hóa chất dùng cho xét nghiệm định lượng Uric Acid mẫu huyết thanh, huyết tương hoặc nước tiểu người. Thành phần:
A. Thuốc thử: Phosphat 100 mmol/L, chất tẩy rửa 1,5 g/L, dichlorophenolsulfonat 4 mmol/L,
uricase &gt; 0,12 U/mL, ascorbat oxidase &gt; 5 U/mL, peroxidase &gt; 1 U/mL, 4-aminoantipyrin 0,5 mmol/L, pH 7,8. 
S. Chất chuẩn: Acid uric 6 mg/dL (357 µmol/L). Chất chuẩn gốc dạng dung dịch nước.</t>
  </si>
  <si>
    <t>Dung dịch rửa hệ thống máy sinh hóa</t>
  </si>
  <si>
    <t>Dung dịch rửa hệ thống. Thành phần bao gồm: Baypur CX 100; Sodium Hydroxide 1 - 2%; Genapol X080 1 - 2%; Sulfonic acids, C14-17-sec-alkane, muối natri 1 - 5%</t>
  </si>
  <si>
    <t>Hóa chất dùng cho xét nghiệm Protein toàn phần</t>
  </si>
  <si>
    <t>Hóa chất dùng cho xét nghiệm định lượng Protein toàn phần mẫu huyết thanh hoặc huyết tương người. Thành phần:
A. Thuốc thử. Đồng (II) acetat 6 mmol/L, kali iod 12 mmol/L, natri hydroxid 1,15 mol/L, chất tẩy rửa. 
S. Chất chuẩn Protein Standard. Albumin bò.</t>
  </si>
  <si>
    <t>Đo hoạt độ GGT (Gama Glutamyl Transferase)</t>
  </si>
  <si>
    <t>Hóa chất dùng cho xét nghiệm định lượng y-Glutamyltransferase (GGT) mẫu huyết thanh hoặc huyết tương người . Thành phần:
A. Thuốc thử: Glycylglycin 206,25 mmol/L, natri hydroxid 130 mmol/L, pH 7,9.
B. Thuốc thử: γ -Glutamyl-3-carboxy-4-nitroanilid 32,5 mmol/L.</t>
  </si>
  <si>
    <t>Hóa chất dùng cho xét nghiệm Bilirubin toàn phần</t>
  </si>
  <si>
    <t>Hóa chất dùng cho xét nghiệm định lượng Bilirubin toàn phần mẫu huyết thanh hoặc huyết tương người. Thành phần:
A. Thuốc thửchứa: Hydrochloric acid 170 mmol/L, cetrimide 40 mmol/L, pH 0,9.
B. Thuốc thử chứa: 3,5-dichlorophenyl diazonium 1,5 mmol/L</t>
  </si>
  <si>
    <t>Hóa chất dùng cho xét nghiệm Bilirubin trực tiếp</t>
  </si>
  <si>
    <t>Hóa chất dùng cho xét nghiệm định lượng Bilirubin trực tiếp mẫu huyết thanh hoặc huyết tương người. Thành phần:
A. Thuốc thử) chứa: Phosphoric acid 90 mmol/L; HEDTA 4.5 mmol/L; natri clorid 50 mmol/L; pH 1,5
B. Thuốc thử chứa: 3,5-dichlorophenyl diazonium 1,5 mmol/L.</t>
  </si>
  <si>
    <t>Dung dịch rửa</t>
  </si>
  <si>
    <t>Dung dịch rửa. Thành phần: hypochlorite</t>
  </si>
  <si>
    <t>Bóng đèn máy sinh hóa A25</t>
  </si>
  <si>
    <t>Bóng đèn máy sinh hóa 12V/20W</t>
  </si>
  <si>
    <t>Test thử đường huyết sử dụng cho máy thử đường huyết</t>
  </si>
  <si>
    <t>Sử dụng men (enzyme): Glucose Dehydrogenase (FAD-GDH) rất đặc hiệu với glucose (chỉ phản ứng với glucose) cho kết quả chính xác vì không bị ảnh hưởng bởi nồng độ oxy và các loại đường như maltose, galactose có trong máu.
- Độ chính xác cao 99,2% 
- Mã hóa tự động nhận que không cần hiệu chỉnh hay cài đặt.
- Que thử tự thấm hút nhanh, dễ dàng thấm đủ lượng máu.
- Thời gian đo: 5 giây, mẫu lấy máu: 0,4µL, lấy máu 2 cạnh bên.
- Quét mẫu máu 500 lần trong vòng 5 giây để loại bỏ các yếu tố gây nhiễu gồm oxy, maltose và 56 thành phần thông thường khác.
- Phạm vi đo lường Glucose: 20 - 600 mg/dL (1,1 - 33,3 mmol/L)
- Khoảng Hematocrit: 20 - 60%</t>
  </si>
  <si>
    <t>Test thử dùng cho máy phân tích nước tiểu 11 thông số</t>
  </si>
  <si>
    <t>Đo được các thông số: Glu (Glucose), Pro (Protein)m, pH, Bld (Blood – máu), Ket (Ketone), Nit (Nitrite), Bil (Bilirubin), Uro (Urobilinogen), SG (Specific Gravity), Leu(Leukocytes), AsA (Ascorbic Acid)</t>
  </si>
  <si>
    <t>Định lượng nồng độ HbA1c trong máu</t>
  </si>
  <si>
    <t>Định lượng HbA1c trong mẫu huyết thanh huyết tương</t>
  </si>
  <si>
    <t>Thông số: Đo được 11 thông số nước tiểu bao gồm: Glucose, pH, Protein, máu, Ketones, Nitrite, Bilirubin, Urobilinogen, tỷ trọng, bạch cầu, acid Ascorbic.</t>
  </si>
  <si>
    <t>Test nhanh chẩn đoán viêm gan B</t>
  </si>
  <si>
    <t xml:space="preserve">Độ nhạy 98,4% , độ dặc hiệu  ≥ 99,6%; Giới hạn phát hiện &gt;=0.1IU/ml. không cần sử dụng thêm bất kỳ dung dịch dịch đệm(chase) cho mẫu máu  huyết thanh, huyết tương. Sử dụng được cho tất cả các loại mẫu bệnh phẩm bao gồm: Huyết thanh, huyết tương, máu tĩnh mạch, máu đầu ngón tay của Người. 
Thành phần tại vạch test:  Kháng thể đơn dòng ở chuột kháng HbsAg Biotinyl và các hạt màu đen được phủ kháng thể đơn dòng ở chuột kháng HBsAg.
Xét nghiệm phát hiện được ít nhất 14 đột biến khác nhau của HbsAg bao gồm: P120Q, T123A, T126N, T126S, Q129R, Q129H, Q129L, M133H, M133L, K141E, P142S, T143K, D144A và G145R. </t>
  </si>
  <si>
    <t>Test nhanh chẩn đoán HIV</t>
  </si>
  <si>
    <t xml:space="preserve"> Độ nhạy 100% ; Độ dặc hiệu ≥ 99,75%, Cho kết quả nhanh trong vòng 15 phút, Độ ổn định của kết quả xét nghiệm tới 60 phút ,không cần sử dụng thêm bất kỳ dung dịch dịch đệm(chase) cho mẫu máu huyết thanh, huyết tương ; Hàm lượng chính: Antibody, anti HIV-1, Antibody,Anti HIV-2, Antigen (pGO9-CKS/XL-1) HIV-1 Group O, Antigen,(pGO11-CKS/XL-1) HIV-1 Group O,Antigen,(PjC100)HIV-2, Antigen,(pOM10/PV361) HIV-1, Antigen, (pTB319/XL-1)HIV-1, HIV-1 Peptide Antigen, HIV-2 peptide Antigen.</t>
  </si>
  <si>
    <t>Test thử thai HCG</t>
  </si>
  <si>
    <t>Que thử/khay thử xét nghiệm thai sớm</t>
  </si>
  <si>
    <t>Test nhanh chẩn đoán Heroin/Morphine</t>
  </si>
  <si>
    <t>Phát hiện định tính nhanh morphin, opiate và các chất chuyển hóa của chúng trong mẫu nước tiểu người ở nồng độ giá trị cut-off là 300 ng/ml.</t>
  </si>
  <si>
    <t>Khay thử xét nghiệm định tính 4 loại ma túy và chất chuyển hóa ma túy (Heroin/Morphin, Amphetamine, Methamphetamine, Marijuana)</t>
  </si>
  <si>
    <t>Sử dụng phương pháp sắc kí miễn dịch phát hiện định tính ma túy có trong mẫu nước tiểu với ngưỡng phát hiện (cut-off)
MET: Methaphetamine 1000ng/ml.
MDMA: Methylenedioxy-methamphetamine 1000ng/ml
THC: Marijuana 50ng/ml
MOP: Morphine 300ng/ml
Thời gian đọc kết quả: sau 3-5 phút.
Độ nhạy: 99.9%
Độ đặc hiệu: 99.9%
Mỗi vạch thử T chứa kháng thể đơn dòng chuột kháng thuốc và liên hợp protein-thuốc tương ứng.
Đường kiểm chứng C có chứa kháng thể đa dòng IgG dê kháng IgG thỏ và kháng thể IgG thỏ.</t>
  </si>
  <si>
    <t>Test phát hiện nhanh sự hiện diện của vi khuẩn H. pylori trong mảnh sinh thiết dạ dày.</t>
  </si>
  <si>
    <t>Ống nhựa chứa 1,5ml có nắp nhấn kín chứa 0,3ml môi trường thạch dùng để kiểm tra nhanh sự hiện diện của Helicobacter pylori trong mẫu bệnh phẩm hoặc trên môi trường nuôi cấy.
Phenol red, Agar, Urea 40%, Na2HPO4, KH2PO4, pH 6.8 ± 0.2 ở 25°C. Thời gian đọc kết quả 2-30 phút</t>
  </si>
  <si>
    <t>Ống</t>
  </si>
  <si>
    <t>Test nhanh chẩn đoán viêm dạ dày</t>
  </si>
  <si>
    <t xml:space="preserve"> Mẫu phẩm: Huyết thanh, huyết tương, máu toàn phần
- Phát hiện kháng thể kháng H.pylorri
- Độ nhạy tương quan: 94.88% , độ đặc hiệu tương: 95.38%, Độ chính xác: 95,21%
-  Thành phần Kit thử: Vùng cộng hợp: Kháng thể chuột kháng IgG người (0,16 µg
- Vạch kết quả : Kháng nguyên H.pylori (0,2 µg) 
- Vạch chứng: Kháng thể dê kháng IgG chuột (0,88 µg)</t>
  </si>
  <si>
    <t>Test nhanh chẩn đoán viêm gan C</t>
  </si>
  <si>
    <t>Phát hiện kháng thể đặc hiệu kháng HCV trong mẫu huyết thanh, huyết tương, máu toàn phần người.
Cộng hợp vàng: Keo vàng - Protein A; Vạch thử: Kháng nguyên tái tổ hợp HCV (kháng nguyên lõi NS3, NS4, NS5); Vạch chứng: Kháng thể kháng Immunoglobulin người từ dê. Màng nitrocellulose: 25±5 x 4,5±0,9mm;
 Thể tích mẫu sử dụng là 10µl; Độ nhạy: 100%, Độ đặc hiệu: 99,4%. Kit xét nghiệm ổn định ít nhất 4 tuần khi để ở nhiệt độ 55±1°C. Tiêu chuẩn ISO 13485</t>
  </si>
  <si>
    <t>Test nhanh chẩn đoán giang mai</t>
  </si>
  <si>
    <t>Phát hiện tất cả các type kháng thể (IgG, IgM, IgA) kháng Treponema pallidum. Độ nhạy: 99,3% và Độ đặc hiệu: 99,5% so với TPHA; Mẫu xét nghiệm: huyết thanh, huyết tương, máu toàn phần. Không có phản ứng chéo với các mẫu dương tính Malaria P.f, Malaria P.v, mẫu chứa yếu tố dạng thấp, dương tính Leprosy, mẫu của phụ nữ mang thai. Kít thử hoạt động ổn định ít nhất 48 giờ sau khi mở túi nhôm. Tiêu chuẩn ISO 13485; CE</t>
  </si>
  <si>
    <t>Test nhanh chẩn đoán sốt rét chủng P.f/P.v</t>
  </si>
  <si>
    <t>Phát hiện phân biệt kháng nguyên P.f và P.v trong mẫu máu toàn phần (thể tích mẫu máu 5μ). Độ nhạy: 99,7% (P.f), 95,5% (P.v). Độ đặc hiệu: 99,5%. Độ nhạy phát hiện Pf với nồng độ &gt;50 ký sinh trùng/μl là 100%. Độ nhạy phát hiện Pv với nồng độ &gt;50 ký sinh trùng/μl lớn hơn 98%. Bảo quản 1-40°C. Thời gian đọc kết quả: 15 phút (tối đa là 30 phút sau khi nhỏ dung môi). Tiêu chuẩn ISO 13485; CE; WHO</t>
  </si>
  <si>
    <t>Test nhanh chẩn đoán sốt xuất huyết</t>
  </si>
  <si>
    <t>Phát hiện và phân biệt kháng thể IgG và IgM kháng các type virus Dengue 1, 2, 3 và 4. Sử dụng mẫu huyết thanh hoặc huyết tương. Không có phản ứng chéo với nhóm Flavivirus khác và những bệnh do muỗi truyền. Độ nhạy 97,3%, Độ đặc hiệu 99,3% (so với xét nghiệm ức chế ngưng kết hồng cầu). Thể tích mẫu sử dụng: 5µl; Các mẫu có ly giải máu, các mẫu có chứa yếu tố thấp khớp, mỡ máu, chứng hoàng đản không ảnh hưởng đến kết quả xét nghiệm. Vùng cộng hợp: Kháng nguyên Dengue(A2302) tái tổ hợp kháng kháng nguyên Dengue(A2313)tái tổ hợp&amp;IgG thỏ Vạch kết quả M:Kháng thể chuột kháng IgM người Vạch kết quả G: Kháng thể chuột kháng IgG người Tiêu chuẩn ISO 13485, FDA</t>
  </si>
  <si>
    <t>Test nhanh chẩn đoán bệnh viêm đường ruột do Rotavirus</t>
  </si>
  <si>
    <t>Định tính phát hiện kháng nguyên Rota trong mẫu phân của người. Thành phần: Cộng hợp: Kháng thể thỏ kháng vi rút Rota. Vạch kết quả: kháng thể chuột kháng vi rút Rota. Vạch chứng: Streptavidin-IgG thỏ. Độ nhạy: &gt;99,9%. Độ đặc hiệu: 97,8%. Độ chính xác: 99,0%.
Không phản ứng chéo với: Neisseria gonnorhea, Salmonella choleraesius và E.coli. Tiêu chuẩn ISO 13485; CE</t>
  </si>
  <si>
    <t>Yếu tố tìm RH trong máu</t>
  </si>
  <si>
    <t>Kháng thể đơn dòng dẫn xuất từ tế bào dòng lai (CCS) Anti-D BS225. Tiêu chuẩn ISO 13485; CE</t>
  </si>
  <si>
    <t>Bộ</t>
  </si>
  <si>
    <t>Huyết thanh mẫu</t>
  </si>
  <si>
    <t>30ml/bộ. Bộ 03 lọ:
1. Kháng thể đơn dòng Anti A (dòng 11H5)
2. Kháng thể đơn dòng Anti B (dòng 6F9)
3. Kháng thể đơn dòng Anti AB (dòng 11H5 + 6F9)
 Độ đặc hiệu: 100%; Tiêu chuẩn ISO 13485; CE</t>
  </si>
  <si>
    <t>Dung dịch kiểm tra Na+, K+, Cl-, Li+</t>
  </si>
  <si>
    <t>Dung dịch kiểm tra Na+, K+, Cl-, Li+ gồm các thành phần:
- Chất đệm hữu cơ &lt; 0,1%
- Muối vô cơ &lt; 2,0%
- Chất bảo quản &lt; 0,05%</t>
  </si>
  <si>
    <t>Hóa chất điện giải</t>
  </si>
  <si>
    <t>Dung dịch sử dụng cho việc phân lượng sodium, potassium, chloride và CO2 toàn phần (TCO2) trong mẫu huyết thanh</t>
  </si>
  <si>
    <t>Huyết thanh chuẩn Na+, K+, Cl-, Ca++, pH</t>
  </si>
  <si>
    <t>Dung dịch hiệu chuẩn Na+, K+, Cl-, Ca++, pH gồm các thành phần:
- Chất đệm &lt; 0,1%
- Muối vô cơ &lt; 2,0%
- Chất bảo quản &lt; 0,05%</t>
  </si>
  <si>
    <t>Dung dịch nạp điện cực Ca cho máy phân tích điện giải ISE của hãng SFRI</t>
  </si>
  <si>
    <t>Dung dịch nạp điện cực Ca cho các máy phân tích điện giải, thành phần gồm:
- Chất đệm &lt; 0,5%
- Muối Calcium &lt; 6,0%</t>
  </si>
  <si>
    <t>Dung dịch nạp điện cực Kali cho máy phân tích điện giải ISE của hãng SFRI</t>
  </si>
  <si>
    <t>Dung dịch nạp điện cực Kali cho các máy phân tích điện giải ISE, thành phần gồm:
- Chất đệm &lt; 0,5%
- Muối kali &lt; 6,0%</t>
  </si>
  <si>
    <t>Dung dịch dùng để rửa điện cực Na</t>
  </si>
  <si>
    <t>Dung dịch rửa điện cực Na của các máy điện giải ISE, thành phần: Natri fluorite &lt; 1%</t>
  </si>
  <si>
    <t>Dung dịch làm đầy điện cực Na, Cl, pH cho máy điện giải SFRI</t>
  </si>
  <si>
    <t>pH, Na, Cl Filling Solution là dung dịch làm đầy điện cực Na, Cl, pH cho máy điện giải SFRI.  hiệu chuẩn CO2 của máy xét nghiệm ISE 6000. Thành phần gồm:
+ Chất đệm &lt; 0,5%
+ Muối Kali &lt;8,0%</t>
  </si>
  <si>
    <t>Dung dịch nạp điện cực tham chiếu</t>
  </si>
  <si>
    <t>Dung dịch làm đầy điện cực tham chiếu cho máy điện giải, thành phần gồm:
- Chất đệm &lt; 0,5%
- Muối vô cơ &lt; 6,0%</t>
  </si>
  <si>
    <t>Điện cực K</t>
  </si>
  <si>
    <t>Điện cực Kali dùng cho máy điện giải</t>
  </si>
  <si>
    <t>Điện cực Cl</t>
  </si>
  <si>
    <t>Điện cực Clo dùng cho máy điện giải</t>
  </si>
  <si>
    <t>Điện cực Ca</t>
  </si>
  <si>
    <t>Điện cực Canxi dùng cho máy điện giải</t>
  </si>
  <si>
    <t>Điện cực Na</t>
  </si>
  <si>
    <t>Điện cực Natri dùng cho máy điện giải</t>
  </si>
  <si>
    <t>Điện cực tham chiếu</t>
  </si>
  <si>
    <t>Điện cực tham chiếu dùng cho máy điện giải</t>
  </si>
  <si>
    <t>Màng điện cực ISE</t>
  </si>
  <si>
    <t>Màng điện cực dùng cho máy điện giải</t>
  </si>
  <si>
    <t>Dây bơm máy điện giải ISE</t>
  </si>
  <si>
    <t>Pump tubing - vật tư dùng cho máy XN điện giải</t>
  </si>
  <si>
    <t>Dung dịch rửa dùng cho máy điện giải ISE của hãng SFRI</t>
  </si>
  <si>
    <t>Dung dịch rửa dùng cho các máy điện giải ISE gồm các thành phần:
- Chất đệm &lt; 0,1%
- Muối vô cơ &lt; 1,0%
- Chất bảo quản &lt; 0,05%</t>
  </si>
  <si>
    <t>Cup chuẩn máy đầu ngày</t>
  </si>
  <si>
    <t>Hóa chất pha loãng</t>
  </si>
  <si>
    <t>Hóa chất rửa</t>
  </si>
  <si>
    <t>Hóa chất nền</t>
  </si>
  <si>
    <t>Cup pha loãng mẫu</t>
  </si>
  <si>
    <t>Hóa chất kiểm tra mức I</t>
  </si>
  <si>
    <t>Hóa chất kiểm tra mức II</t>
  </si>
  <si>
    <t>Hóa chất kiểm tra mức III</t>
  </si>
  <si>
    <t>Hóa chất xét nghiệm định lượng Free T4</t>
  </si>
  <si>
    <t>Hóa chất hiệu chuẩn cho xét nghiệm định lượng FT4</t>
  </si>
  <si>
    <t>Huyết thanh người không chứa nồng độ có thể phát hiện của FT4, chất bảo quản natri azide (đông khô).</t>
  </si>
  <si>
    <t>Hóa chất xét nghiệm định lượng TT3</t>
  </si>
  <si>
    <t>Hóa chất hiệu chuẩn cho xét nghiệm định lượng TT3</t>
  </si>
  <si>
    <t>Hóa chất xét nghiệm định lượng TSH ( 3rd Generation)</t>
  </si>
  <si>
    <t>Hóa chất xét nghiệm định lượng TSH (3rd Generation)</t>
  </si>
  <si>
    <t>Hóa chất hiệu chuẩn cho xét nghiệm định lượng TSH(3G)</t>
  </si>
  <si>
    <t>Hóa chất xét nghiệm định lượng IRI</t>
  </si>
  <si>
    <t>Hóa chất xét nghiệm định lượng insulin (IRI)</t>
  </si>
  <si>
    <t>Hóa chất hiệu chuẩn cho xét nghiệm định lượng lRl</t>
  </si>
  <si>
    <t>Hóa chất hiệu chuẩn cho xét nghiệm định lượng insulin (IRI)</t>
  </si>
  <si>
    <t xml:space="preserve">Sample Tip </t>
  </si>
  <si>
    <t>Đầu côn nhựa hút mẫu bệnh phẩm</t>
  </si>
  <si>
    <t>Sample Cup</t>
  </si>
  <si>
    <t>Cốc đựng mẫu bệnh phẩm</t>
  </si>
  <si>
    <t>Hóa chất hiệu chuẩn cho xét nghiệm định lượng AFP</t>
  </si>
  <si>
    <t>Hóa chất xét nghiệm định lượng  alpha-fetoprotein</t>
  </si>
  <si>
    <t>Tổng cộng: 123 khoản</t>
  </si>
  <si>
    <t>2. HÓA CHẤT, VẬT TƯ DÙNG CHO MÁY HUYẾT HỌC MEK-6510K; CELLTAC α 6420K (Nihon Kohden Tomioka Corporation/ Nhật Bản)</t>
  </si>
  <si>
    <t>3. HÓA CHẤT, VẬT TƯ DÙNG CHO HỆ THỐNG XÉT NGHIỆM SINH HÓA TỰ ĐỘNG COBAS C - ROCHE</t>
  </si>
  <si>
    <t xml:space="preserve">5. Test thử đường huyết sử dụng cho Máy thử đường huyết OneTouch Ultra của hãng Johnson &amp; Johnson Lifescan/Anh </t>
  </si>
  <si>
    <t>4. HÓA CHẤT, VẬT TƯ DÙNG CHO MÁY SINH HÓA A15, A25 và BA400 HÃNG BIOSYTEMS - TÂY BAN NHA</t>
  </si>
  <si>
    <t>7. HÓA CHẤT , VẬT TƯ DÙNG CHO MÁY XÉT NGHIỆM HbA1C Model: SD A1cCare, Hãng sx: SD Biosensor/ Hàn Quốc</t>
  </si>
  <si>
    <t>6. Test thử sử dụng cho máy Xét nghiệm nước tiều ComboStik R-300; DFI Hàn Quốc</t>
  </si>
  <si>
    <t>8. Test thử nước tiểu sử dụng cho Máy phân tích nước tiểu bán tự động: Urilyzer 500 Pro; Hãng sx: 77 Elektronika Muszeripari Kft./Hungary sản xuất cho Analyticon Biotechnologies/Đức</t>
  </si>
  <si>
    <t>9. Sinh phẩm chẩn đoán</t>
  </si>
  <si>
    <t>10. HÓA CHẤT, VẬT TƯ SỬ DỤNG CHO MÁY ĐIỆN GIẢI: Model: ISE 6000; HÃNG SẢN XUẤT:SFRI/PHÁP</t>
  </si>
  <si>
    <t>11. HÓA CHẤT, VẬT TƯ SỬ DỤNG CHO MÁY MIỄN DỊCH TỰ ĐỘNG AIA 900 - TOSOH/NHẬT BẢN</t>
  </si>
  <si>
    <t>Tên hàng hóa</t>
  </si>
  <si>
    <t>Dung dịch rửa cho kim hút mẫu mức 2. Phù hợp để sử dụng trên hệ thống xét nghiệm sinh hóa tự động Cobas C - Roche</t>
  </si>
  <si>
    <t>Hóa chất phụ gia (chất tẩy). .Phù hợp để sử dụng trên hệ thống xét nghiệm sinh hóa tự động Cobas C - Roche</t>
  </si>
  <si>
    <t>(Kèm theo yêu cầu báo giá số 365/TB-BVTS ngày 03 tháng 05 năm 2024 của Giám đốc Bệnh viện đa khoa huyện Triệu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</si>
</sst>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_);_(* \(#,##0\);_(* &quot;-&quot;??_);_(@_)"/>
    <numFmt numFmtId="165" formatCode="dd/mm/yyyy;@"/>
  </numFmts>
  <fonts count="12" x14ac:knownFonts="1">
    <font>
      <sz val="11"/>
      <color theme="1"/>
      <name val="Calibri"/>
      <family val="2"/>
      <scheme val="minor"/>
    </font>
    <font>
      <sz val="11"/>
      <color theme="1"/>
      <name val="Calibri"/>
      <family val="2"/>
      <scheme val="minor"/>
    </font>
    <font>
      <b/>
      <sz val="13"/>
      <name val="Times New Roman"/>
      <family val="1"/>
    </font>
    <font>
      <sz val="13"/>
      <name val="Times New Roman"/>
      <family val="1"/>
    </font>
    <font>
      <b/>
      <i/>
      <sz val="13"/>
      <name val="Times New Roman"/>
      <family val="1"/>
    </font>
    <font>
      <i/>
      <sz val="13"/>
      <name val="Times New Roman"/>
      <family val="1"/>
    </font>
    <font>
      <sz val="11"/>
      <color indexed="8"/>
      <name val="Calibri"/>
      <family val="2"/>
    </font>
    <font>
      <b/>
      <sz val="11"/>
      <name val="Times New Roman"/>
      <family val="1"/>
    </font>
    <font>
      <sz val="11"/>
      <color theme="1"/>
      <name val="Calibri"/>
      <family val="2"/>
    </font>
    <font>
      <sz val="11"/>
      <name val="Times New Roman"/>
      <family val="1"/>
    </font>
    <font>
      <sz val="12"/>
      <name val=".VnTime"/>
      <family val="2"/>
    </font>
    <font>
      <sz val="11"/>
      <color theme="1"/>
      <name val="Calibri"/>
      <family val="2"/>
      <charset val="163"/>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4">
    <xf numFmtId="0" fontId="0" fillId="0" borderId="0"/>
    <xf numFmtId="43" fontId="1" fillId="0" borderId="0" applyFont="0" applyFill="0" applyBorder="0" applyAlignment="0" applyProtection="0"/>
    <xf numFmtId="43" fontId="6" fillId="0" borderId="0" applyFont="0" applyFill="0" applyBorder="0" applyAlignment="0" applyProtection="0"/>
    <xf numFmtId="0" fontId="8" fillId="0" borderId="0"/>
    <xf numFmtId="0" fontId="10" fillId="0" borderId="0"/>
    <xf numFmtId="0" fontId="1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cellStyleXfs>
  <cellXfs count="74">
    <xf numFmtId="0" fontId="0" fillId="0" borderId="0" xfId="0"/>
    <xf numFmtId="0" fontId="5" fillId="0" borderId="0" xfId="0" applyFont="1" applyFill="1"/>
    <xf numFmtId="164" fontId="5" fillId="0" borderId="0" xfId="1" applyNumberFormat="1" applyFont="1" applyFill="1"/>
    <xf numFmtId="164" fontId="7" fillId="0" borderId="1" xfId="2" applyNumberFormat="1" applyFont="1" applyFill="1" applyBorder="1" applyAlignment="1">
      <alignment horizontal="center" vertical="center" wrapText="1"/>
    </xf>
    <xf numFmtId="3" fontId="7" fillId="0" borderId="1" xfId="3" applyNumberFormat="1" applyFont="1" applyFill="1" applyBorder="1" applyAlignment="1">
      <alignment horizontal="center" vertical="center" wrapText="1"/>
    </xf>
    <xf numFmtId="0" fontId="7" fillId="0" borderId="1" xfId="3" applyFont="1" applyFill="1" applyBorder="1" applyAlignment="1">
      <alignment horizontal="center" vertical="center" wrapText="1"/>
    </xf>
    <xf numFmtId="164" fontId="7" fillId="0" borderId="1" xfId="1" applyNumberFormat="1" applyFont="1" applyFill="1" applyBorder="1" applyAlignment="1">
      <alignment horizontal="center" vertical="center" wrapText="1"/>
    </xf>
    <xf numFmtId="0" fontId="9" fillId="0" borderId="0" xfId="0" applyFont="1" applyFill="1"/>
    <xf numFmtId="164" fontId="9" fillId="0" borderId="0" xfId="1" applyNumberFormat="1" applyFont="1" applyFill="1"/>
    <xf numFmtId="164" fontId="9" fillId="0" borderId="2" xfId="2" applyNumberFormat="1" applyFont="1" applyFill="1" applyBorder="1" applyAlignment="1">
      <alignment horizontal="center" vertical="center"/>
    </xf>
    <xf numFmtId="3" fontId="7" fillId="0" borderId="2" xfId="0" applyNumberFormat="1" applyFont="1" applyFill="1" applyBorder="1" applyAlignment="1">
      <alignment horizontal="left" vertical="center" wrapText="1"/>
    </xf>
    <xf numFmtId="0" fontId="7" fillId="0" borderId="2"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164" fontId="9" fillId="0" borderId="2" xfId="1" applyNumberFormat="1" applyFont="1" applyFill="1" applyBorder="1" applyAlignment="1">
      <alignment vertical="center"/>
    </xf>
    <xf numFmtId="164" fontId="9" fillId="0" borderId="1" xfId="2" applyNumberFormat="1" applyFont="1" applyFill="1" applyBorder="1" applyAlignment="1">
      <alignment horizontal="center" vertical="center"/>
    </xf>
    <xf numFmtId="0" fontId="9" fillId="0" borderId="1" xfId="0" applyFont="1" applyFill="1" applyBorder="1" applyAlignment="1">
      <alignment vertical="center" wrapText="1"/>
    </xf>
    <xf numFmtId="3" fontId="9" fillId="0" borderId="1" xfId="3" applyNumberFormat="1"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164" fontId="9" fillId="0" borderId="1" xfId="1" applyNumberFormat="1" applyFont="1" applyFill="1" applyBorder="1" applyAlignment="1">
      <alignment vertical="center"/>
    </xf>
    <xf numFmtId="164" fontId="9" fillId="0" borderId="0" xfId="0" applyNumberFormat="1" applyFont="1" applyFill="1"/>
    <xf numFmtId="3" fontId="9" fillId="0" borderId="1" xfId="0" applyNumberFormat="1" applyFont="1" applyFill="1" applyBorder="1" applyAlignment="1">
      <alignment vertical="center" wrapText="1"/>
    </xf>
    <xf numFmtId="0" fontId="9" fillId="0" borderId="1" xfId="3" applyFont="1" applyFill="1" applyBorder="1" applyAlignment="1">
      <alignment horizontal="left" vertical="center" wrapText="1"/>
    </xf>
    <xf numFmtId="0" fontId="9" fillId="0" borderId="1" xfId="0" applyFont="1" applyFill="1" applyBorder="1" applyAlignment="1">
      <alignment horizontal="left" vertical="center" wrapText="1"/>
    </xf>
    <xf numFmtId="3" fontId="9" fillId="0" borderId="1" xfId="0" applyNumberFormat="1" applyFont="1" applyFill="1" applyBorder="1" applyAlignment="1">
      <alignment horizontal="left" vertical="center" wrapText="1"/>
    </xf>
    <xf numFmtId="164" fontId="9" fillId="0" borderId="1" xfId="1" applyNumberFormat="1" applyFont="1" applyFill="1" applyBorder="1" applyAlignment="1">
      <alignment horizontal="right" vertical="center" wrapText="1"/>
    </xf>
    <xf numFmtId="165" fontId="9" fillId="0" borderId="0" xfId="0" applyNumberFormat="1" applyFont="1" applyFill="1" applyBorder="1" applyAlignment="1">
      <alignment horizontal="center" vertical="center" wrapText="1"/>
    </xf>
    <xf numFmtId="165" fontId="9" fillId="0" borderId="0" xfId="2" applyNumberFormat="1" applyFont="1" applyFill="1" applyBorder="1" applyAlignment="1">
      <alignment horizontal="center" vertical="center" wrapText="1"/>
    </xf>
    <xf numFmtId="3" fontId="9" fillId="0" borderId="0" xfId="0" applyNumberFormat="1" applyFont="1" applyFill="1" applyBorder="1" applyAlignment="1">
      <alignment horizontal="left" vertical="center" wrapText="1"/>
    </xf>
    <xf numFmtId="3" fontId="9" fillId="0" borderId="0" xfId="0" applyNumberFormat="1" applyFont="1" applyFill="1" applyBorder="1" applyAlignment="1">
      <alignment horizontal="center" vertical="center" wrapText="1"/>
    </xf>
    <xf numFmtId="3" fontId="9" fillId="0" borderId="0" xfId="0" applyNumberFormat="1" applyFont="1" applyFill="1" applyBorder="1" applyAlignment="1">
      <alignment vertical="center" wrapText="1"/>
    </xf>
    <xf numFmtId="164" fontId="9" fillId="0" borderId="0" xfId="2" applyNumberFormat="1" applyFont="1" applyFill="1" applyBorder="1" applyAlignment="1">
      <alignment vertical="center" wrapText="1"/>
    </xf>
    <xf numFmtId="3" fontId="9" fillId="0" borderId="3" xfId="0" applyNumberFormat="1" applyFont="1" applyFill="1" applyBorder="1" applyAlignment="1">
      <alignment vertical="center" wrapText="1"/>
    </xf>
    <xf numFmtId="3" fontId="9" fillId="0" borderId="3" xfId="3" applyNumberFormat="1" applyFont="1" applyFill="1" applyBorder="1" applyAlignment="1">
      <alignment horizontal="left" vertical="center" wrapText="1"/>
    </xf>
    <xf numFmtId="3" fontId="9" fillId="0" borderId="3" xfId="0" applyNumberFormat="1" applyFont="1" applyFill="1" applyBorder="1" applyAlignment="1">
      <alignment horizontal="center" vertical="center" wrapText="1"/>
    </xf>
    <xf numFmtId="164" fontId="9" fillId="0" borderId="3" xfId="1" applyNumberFormat="1" applyFont="1" applyFill="1" applyBorder="1" applyAlignment="1">
      <alignment vertical="center"/>
    </xf>
    <xf numFmtId="3" fontId="7" fillId="0" borderId="1" xfId="0" applyNumberFormat="1"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quotePrefix="1" applyFont="1" applyFill="1" applyBorder="1" applyAlignment="1">
      <alignment horizontal="center" vertical="center"/>
    </xf>
    <xf numFmtId="0" fontId="9" fillId="0" borderId="1" xfId="4" applyFont="1" applyFill="1" applyBorder="1" applyAlignment="1">
      <alignment vertical="center" wrapText="1"/>
    </xf>
    <xf numFmtId="0" fontId="9" fillId="0" borderId="1" xfId="4" applyFont="1" applyFill="1" applyBorder="1" applyAlignment="1">
      <alignment horizontal="left" vertical="center" wrapText="1"/>
    </xf>
    <xf numFmtId="3" fontId="7" fillId="0" borderId="4" xfId="0" applyNumberFormat="1" applyFont="1" applyFill="1" applyBorder="1" applyAlignment="1">
      <alignment horizontal="left" vertical="center" wrapText="1"/>
    </xf>
    <xf numFmtId="164" fontId="9" fillId="0" borderId="0" xfId="0" applyNumberFormat="1" applyFont="1" applyFill="1" applyAlignment="1">
      <alignment vertical="center"/>
    </xf>
    <xf numFmtId="0" fontId="9" fillId="0" borderId="0" xfId="0" applyFont="1" applyFill="1" applyAlignment="1">
      <alignment vertical="center"/>
    </xf>
    <xf numFmtId="3" fontId="9" fillId="0" borderId="2" xfId="0" applyNumberFormat="1" applyFont="1" applyFill="1" applyBorder="1" applyAlignment="1">
      <alignment horizontal="left" vertical="center" wrapText="1"/>
    </xf>
    <xf numFmtId="0" fontId="7" fillId="0" borderId="1" xfId="0" applyFont="1" applyFill="1" applyBorder="1" applyAlignment="1">
      <alignment vertical="center" wrapText="1"/>
    </xf>
    <xf numFmtId="0" fontId="9" fillId="0" borderId="1" xfId="0" applyFont="1" applyFill="1" applyBorder="1" applyAlignment="1">
      <alignment horizontal="left"/>
    </xf>
    <xf numFmtId="0" fontId="9" fillId="0" borderId="1" xfId="0" applyFont="1" applyFill="1" applyBorder="1" applyAlignment="1">
      <alignment horizontal="center" vertical="center"/>
    </xf>
    <xf numFmtId="0" fontId="9" fillId="0" borderId="1" xfId="5" applyFont="1" applyFill="1" applyBorder="1" applyAlignment="1">
      <alignment vertical="center"/>
    </xf>
    <xf numFmtId="3" fontId="9" fillId="0" borderId="1" xfId="6" applyNumberFormat="1" applyFont="1" applyFill="1" applyBorder="1" applyAlignment="1">
      <alignment horizontal="left" vertical="center" wrapText="1"/>
    </xf>
    <xf numFmtId="3" fontId="9" fillId="0" borderId="1" xfId="7" applyNumberFormat="1" applyFont="1" applyFill="1" applyBorder="1" applyAlignment="1">
      <alignment horizontal="center" vertical="center" wrapText="1"/>
    </xf>
    <xf numFmtId="0" fontId="9" fillId="0" borderId="1" xfId="8" applyFont="1" applyFill="1" applyBorder="1" applyAlignment="1">
      <alignment vertical="center"/>
    </xf>
    <xf numFmtId="0" fontId="7" fillId="0" borderId="1" xfId="0" applyFont="1" applyFill="1" applyBorder="1" applyAlignment="1">
      <alignment horizontal="left" vertical="center"/>
    </xf>
    <xf numFmtId="164" fontId="9" fillId="0" borderId="0" xfId="1" applyNumberFormat="1" applyFont="1" applyFill="1" applyAlignment="1">
      <alignment vertical="center"/>
    </xf>
    <xf numFmtId="3" fontId="9" fillId="0" borderId="1" xfId="9" applyNumberFormat="1" applyFont="1" applyFill="1" applyBorder="1" applyAlignment="1">
      <alignment horizontal="left" vertical="center" wrapText="1"/>
    </xf>
    <xf numFmtId="3" fontId="9" fillId="0" borderId="1" xfId="10" applyNumberFormat="1" applyFont="1" applyFill="1" applyBorder="1" applyAlignment="1">
      <alignment horizontal="left" vertical="center" wrapText="1"/>
    </xf>
    <xf numFmtId="3" fontId="9" fillId="0" borderId="1" xfId="9" applyNumberFormat="1" applyFont="1" applyFill="1" applyBorder="1" applyAlignment="1">
      <alignment horizontal="center" vertical="center" wrapText="1"/>
    </xf>
    <xf numFmtId="3" fontId="9" fillId="0" borderId="1" xfId="11" applyNumberFormat="1" applyFont="1" applyFill="1" applyBorder="1" applyAlignment="1">
      <alignment horizontal="left" vertical="center" wrapText="1"/>
    </xf>
    <xf numFmtId="3" fontId="9" fillId="0" borderId="1" xfId="12" applyNumberFormat="1" applyFont="1" applyFill="1" applyBorder="1" applyAlignment="1">
      <alignment horizontal="left" vertical="center" wrapText="1"/>
    </xf>
    <xf numFmtId="3" fontId="9" fillId="0" borderId="1" xfId="13" applyNumberFormat="1" applyFont="1" applyFill="1" applyBorder="1" applyAlignment="1">
      <alignment horizontal="center" vertical="center" wrapText="1"/>
    </xf>
    <xf numFmtId="3" fontId="7" fillId="0" borderId="1" xfId="12" applyNumberFormat="1" applyFont="1" applyFill="1" applyBorder="1" applyAlignment="1">
      <alignment horizontal="left" vertical="center" wrapText="1"/>
    </xf>
    <xf numFmtId="3" fontId="7" fillId="0" borderId="1" xfId="13" applyNumberFormat="1" applyFont="1" applyFill="1" applyBorder="1" applyAlignment="1">
      <alignment horizontal="center" vertical="center" wrapText="1"/>
    </xf>
    <xf numFmtId="164" fontId="7" fillId="0" borderId="1" xfId="1" applyNumberFormat="1" applyFont="1" applyFill="1" applyBorder="1" applyAlignment="1">
      <alignment vertical="center"/>
    </xf>
    <xf numFmtId="164" fontId="7" fillId="0" borderId="0" xfId="0" applyNumberFormat="1" applyFont="1" applyFill="1" applyAlignment="1">
      <alignment vertical="center"/>
    </xf>
    <xf numFmtId="164" fontId="7" fillId="0" borderId="0" xfId="1" applyNumberFormat="1" applyFont="1" applyFill="1" applyAlignment="1">
      <alignment vertical="center"/>
    </xf>
    <xf numFmtId="0" fontId="7" fillId="0" borderId="0" xfId="0" applyFont="1" applyFill="1" applyAlignment="1">
      <alignment vertical="center"/>
    </xf>
    <xf numFmtId="0" fontId="9" fillId="0" borderId="0" xfId="0" applyFont="1" applyFill="1" applyAlignment="1"/>
    <xf numFmtId="0" fontId="9" fillId="0" borderId="0" xfId="0" applyFont="1" applyFill="1" applyAlignment="1">
      <alignment horizontal="left"/>
    </xf>
    <xf numFmtId="0" fontId="3" fillId="0" borderId="0" xfId="0" applyFont="1" applyFill="1" applyAlignment="1">
      <alignment vertical="center"/>
    </xf>
    <xf numFmtId="164" fontId="3" fillId="0" borderId="0" xfId="1" applyNumberFormat="1" applyFont="1" applyFill="1" applyAlignment="1">
      <alignment vertical="center"/>
    </xf>
    <xf numFmtId="0" fontId="2" fillId="0" borderId="0" xfId="0" applyFont="1" applyFill="1" applyAlignment="1">
      <alignment horizontal="center" vertical="center"/>
    </xf>
    <xf numFmtId="0" fontId="4" fillId="0" borderId="0" xfId="0" applyFont="1" applyFill="1" applyAlignment="1">
      <alignment horizontal="center"/>
    </xf>
    <xf numFmtId="164" fontId="7" fillId="0" borderId="4" xfId="2" applyNumberFormat="1" applyFont="1" applyFill="1" applyBorder="1" applyAlignment="1">
      <alignment horizontal="center" vertical="center"/>
    </xf>
    <xf numFmtId="164" fontId="7" fillId="0" borderId="5" xfId="2" applyNumberFormat="1" applyFont="1" applyFill="1" applyBorder="1" applyAlignment="1">
      <alignment horizontal="center" vertical="center"/>
    </xf>
    <xf numFmtId="164" fontId="7" fillId="0" borderId="6" xfId="2" applyNumberFormat="1" applyFont="1" applyFill="1" applyBorder="1" applyAlignment="1">
      <alignment horizontal="center" vertical="center"/>
    </xf>
  </cellXfs>
  <cellStyles count="14">
    <cellStyle name="Comma" xfId="1" builtinId="3"/>
    <cellStyle name="Comma 10 2 2" xfId="2"/>
    <cellStyle name="Normal" xfId="0" builtinId="0"/>
    <cellStyle name="Normal 101" xfId="13"/>
    <cellStyle name="Normal 13 3" xfId="6"/>
    <cellStyle name="Normal 14" xfId="7"/>
    <cellStyle name="Normal 2" xfId="4"/>
    <cellStyle name="Normal 26 2" xfId="3"/>
    <cellStyle name="Normal 40" xfId="5"/>
    <cellStyle name="Normal 46" xfId="8"/>
    <cellStyle name="Normal 65" xfId="9"/>
    <cellStyle name="Normal 75" xfId="10"/>
    <cellStyle name="Normal 79" xfId="11"/>
    <cellStyle name="Normal 82" xfId="12"/>
  </cellStyles>
  <dxfs count="17">
    <dxf>
      <font>
        <color indexed="20"/>
      </font>
      <fill>
        <patternFill>
          <bgColor indexed="45"/>
        </patternFill>
      </fill>
    </dxf>
    <dxf>
      <font>
        <color indexed="20"/>
      </font>
      <fill>
        <patternFill>
          <bgColor indexed="45"/>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condense val="0"/>
        <extend val="0"/>
        <color indexed="20"/>
      </font>
      <fill>
        <patternFill patternType="solid">
          <fgColor indexed="64"/>
          <bgColor indexed="45"/>
        </patternFill>
      </fill>
    </dxf>
    <dxf>
      <font>
        <color indexed="20"/>
      </font>
      <fill>
        <patternFill>
          <bgColor indexed="45"/>
        </patternFill>
      </fill>
    </dxf>
    <dxf>
      <font>
        <b val="0"/>
        <condense val="0"/>
        <extend val="0"/>
        <color indexed="20"/>
      </font>
      <fill>
        <patternFill patternType="solid">
          <fgColor indexed="64"/>
          <bgColor indexed="45"/>
        </patternFill>
      </fill>
    </dxf>
    <dxf>
      <font>
        <b val="0"/>
        <condense val="0"/>
        <extend val="0"/>
        <color indexed="20"/>
      </font>
      <fill>
        <patternFill patternType="solid">
          <fgColor indexed="64"/>
          <bgColor indexed="45"/>
        </patternFill>
      </fill>
    </dxf>
    <dxf>
      <font>
        <b val="0"/>
        <condense val="0"/>
        <extend val="0"/>
        <color indexed="20"/>
      </font>
      <fill>
        <patternFill patternType="solid">
          <fgColor indexed="64"/>
          <bgColor indexed="45"/>
        </patternFill>
      </fill>
    </dxf>
    <dxf>
      <font>
        <b val="0"/>
        <condense val="0"/>
        <extend val="0"/>
        <color indexed="20"/>
      </font>
      <fill>
        <patternFill patternType="solid">
          <fgColor indexed="64"/>
          <bgColor indexed="45"/>
        </patternFill>
      </fill>
    </dxf>
    <dxf>
      <font>
        <color indexed="20"/>
      </font>
      <fill>
        <patternFill>
          <bgColor indexed="45"/>
        </patternFill>
      </fill>
    </dxf>
    <dxf>
      <font>
        <color indexed="20"/>
      </font>
      <fill>
        <patternFill>
          <bgColor indexed="45"/>
        </patternFill>
      </fill>
    </dxf>
    <dxf>
      <font>
        <b val="0"/>
        <condense val="0"/>
        <extend val="0"/>
        <color indexed="20"/>
      </font>
      <fill>
        <patternFill patternType="solid">
          <fgColor indexed="64"/>
          <bgColor indexed="45"/>
        </patternFill>
      </fill>
    </dxf>
    <dxf>
      <font>
        <color rgb="FF9C0006"/>
      </font>
      <fill>
        <patternFill>
          <bgColor rgb="FFFFC7CE"/>
        </patternFill>
      </fill>
    </dxf>
    <dxf>
      <font>
        <color indexed="20"/>
      </font>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771525</xdr:colOff>
      <xdr:row>0</xdr:row>
      <xdr:rowOff>247650</xdr:rowOff>
    </xdr:from>
    <xdr:to>
      <xdr:col>2</xdr:col>
      <xdr:colOff>1409700</xdr:colOff>
      <xdr:row>0</xdr:row>
      <xdr:rowOff>247650</xdr:rowOff>
    </xdr:to>
    <xdr:cxnSp macro="">
      <xdr:nvCxnSpPr>
        <xdr:cNvPr id="3" name="Straight Connector 2"/>
        <xdr:cNvCxnSpPr/>
      </xdr:nvCxnSpPr>
      <xdr:spPr>
        <a:xfrm>
          <a:off x="2105025" y="247650"/>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43"/>
  <sheetViews>
    <sheetView tabSelected="1" zoomScaleNormal="100" workbookViewId="0">
      <pane ySplit="3" topLeftCell="A130" activePane="bottomLeft" state="frozen"/>
      <selection pane="bottomLeft" activeCell="A2" sqref="A2:F2"/>
    </sheetView>
  </sheetViews>
  <sheetFormatPr defaultColWidth="9.1796875" defaultRowHeight="14" x14ac:dyDescent="0.3"/>
  <cols>
    <col min="1" max="1" width="5.453125" style="7" customWidth="1"/>
    <col min="2" max="2" width="14.54296875" style="7" customWidth="1"/>
    <col min="3" max="3" width="49.81640625" style="65" customWidth="1"/>
    <col min="4" max="4" width="56.54296875" style="66" customWidth="1"/>
    <col min="5" max="5" width="7.7265625" style="7" customWidth="1"/>
    <col min="6" max="6" width="10.7265625" style="52" customWidth="1"/>
    <col min="7" max="7" width="17.54296875" style="7" customWidth="1"/>
    <col min="8" max="8" width="14.81640625" style="8" customWidth="1"/>
    <col min="9" max="16384" width="9.1796875" style="7"/>
  </cols>
  <sheetData>
    <row r="1" spans="1:23" s="67" customFormat="1" ht="21.75" customHeight="1" x14ac:dyDescent="0.35">
      <c r="A1" s="69" t="s">
        <v>0</v>
      </c>
      <c r="B1" s="69"/>
      <c r="C1" s="69"/>
      <c r="D1" s="69"/>
      <c r="E1" s="69"/>
      <c r="F1" s="69"/>
      <c r="H1" s="68"/>
    </row>
    <row r="2" spans="1:23" s="1" customFormat="1" ht="16.5" x14ac:dyDescent="0.35">
      <c r="A2" s="70" t="s">
        <v>253</v>
      </c>
      <c r="B2" s="70"/>
      <c r="C2" s="70"/>
      <c r="D2" s="70"/>
      <c r="E2" s="70"/>
      <c r="F2" s="70"/>
      <c r="H2" s="2"/>
    </row>
    <row r="3" spans="1:23" ht="28" x14ac:dyDescent="0.3">
      <c r="A3" s="3" t="s">
        <v>1</v>
      </c>
      <c r="B3" s="3" t="s">
        <v>2</v>
      </c>
      <c r="C3" s="4" t="s">
        <v>250</v>
      </c>
      <c r="D3" s="5" t="s">
        <v>3</v>
      </c>
      <c r="E3" s="4" t="s">
        <v>4</v>
      </c>
      <c r="F3" s="6" t="s">
        <v>5</v>
      </c>
    </row>
    <row r="4" spans="1:23" ht="28" x14ac:dyDescent="0.3">
      <c r="A4" s="9"/>
      <c r="B4" s="9"/>
      <c r="C4" s="10" t="s">
        <v>6</v>
      </c>
      <c r="D4" s="11"/>
      <c r="E4" s="12"/>
      <c r="F4" s="13"/>
    </row>
    <row r="5" spans="1:23" ht="28" x14ac:dyDescent="0.3">
      <c r="A5" s="14">
        <f>IF(E5="","",COUNTA($E$5:E5))</f>
        <v>1</v>
      </c>
      <c r="B5" s="14" t="str">
        <f t="shared" ref="B5:B68" si="0">IF(E5="","",CONCATENATE("24BVTS-HC",A5))</f>
        <v>24BVTS-HC1</v>
      </c>
      <c r="C5" s="15" t="s">
        <v>7</v>
      </c>
      <c r="D5" s="16" t="s">
        <v>8</v>
      </c>
      <c r="E5" s="17" t="s">
        <v>9</v>
      </c>
      <c r="F5" s="18">
        <v>300</v>
      </c>
      <c r="G5" s="19"/>
    </row>
    <row r="6" spans="1:23" ht="42" x14ac:dyDescent="0.3">
      <c r="A6" s="14">
        <f>IF(E6="","",COUNTA($E$5:E6))</f>
        <v>2</v>
      </c>
      <c r="B6" s="14" t="str">
        <f t="shared" si="0"/>
        <v>24BVTS-HC2</v>
      </c>
      <c r="C6" s="20" t="s">
        <v>10</v>
      </c>
      <c r="D6" s="21" t="s">
        <v>11</v>
      </c>
      <c r="E6" s="17" t="s">
        <v>9</v>
      </c>
      <c r="F6" s="18">
        <v>4000000</v>
      </c>
      <c r="G6" s="19"/>
    </row>
    <row r="7" spans="1:23" s="29" customFormat="1" ht="25.5" customHeight="1" x14ac:dyDescent="0.3">
      <c r="A7" s="14">
        <f>IF(E7="","",COUNTA($E$5:E7))</f>
        <v>3</v>
      </c>
      <c r="B7" s="14" t="str">
        <f t="shared" si="0"/>
        <v>24BVTS-HC3</v>
      </c>
      <c r="C7" s="22" t="s">
        <v>12</v>
      </c>
      <c r="D7" s="23" t="s">
        <v>13</v>
      </c>
      <c r="E7" s="17" t="s">
        <v>14</v>
      </c>
      <c r="F7" s="24">
        <v>5</v>
      </c>
      <c r="G7" s="19"/>
      <c r="H7" s="8"/>
      <c r="I7" s="25"/>
      <c r="J7" s="26"/>
      <c r="K7" s="26"/>
      <c r="L7" s="27"/>
      <c r="M7" s="28"/>
      <c r="N7" s="28"/>
      <c r="Q7" s="28"/>
      <c r="R7" s="28"/>
      <c r="W7" s="30"/>
    </row>
    <row r="8" spans="1:23" ht="50.25" customHeight="1" x14ac:dyDescent="0.3">
      <c r="A8" s="14">
        <f>IF(E8="","",COUNTA($E$5:E8))</f>
        <v>4</v>
      </c>
      <c r="B8" s="14" t="str">
        <f t="shared" si="0"/>
        <v>24BVTS-HC4</v>
      </c>
      <c r="C8" s="31" t="s">
        <v>15</v>
      </c>
      <c r="D8" s="32" t="s">
        <v>16</v>
      </c>
      <c r="E8" s="33" t="s">
        <v>9</v>
      </c>
      <c r="F8" s="34">
        <v>100000</v>
      </c>
      <c r="G8" s="19"/>
    </row>
    <row r="9" spans="1:23" ht="42" x14ac:dyDescent="0.3">
      <c r="A9" s="14" t="str">
        <f>IF(E9="","",COUNTA($E$5:E9))</f>
        <v/>
      </c>
      <c r="B9" s="14" t="str">
        <f t="shared" si="0"/>
        <v/>
      </c>
      <c r="C9" s="35" t="s">
        <v>240</v>
      </c>
      <c r="D9" s="35"/>
      <c r="E9" s="17"/>
      <c r="F9" s="18"/>
      <c r="G9" s="19"/>
    </row>
    <row r="10" spans="1:23" ht="56" x14ac:dyDescent="0.3">
      <c r="A10" s="14">
        <f>IF(E10="","",COUNTA($E$5:E10))</f>
        <v>5</v>
      </c>
      <c r="B10" s="14" t="str">
        <f t="shared" si="0"/>
        <v>24BVTS-HC5</v>
      </c>
      <c r="C10" s="15" t="s">
        <v>17</v>
      </c>
      <c r="D10" s="23" t="s">
        <v>18</v>
      </c>
      <c r="E10" s="17" t="s">
        <v>9</v>
      </c>
      <c r="F10" s="18">
        <v>20000</v>
      </c>
      <c r="G10" s="19"/>
    </row>
    <row r="11" spans="1:23" ht="70" x14ac:dyDescent="0.3">
      <c r="A11" s="14">
        <f>IF(E11="","",COUNTA($E$5:E11))</f>
        <v>6</v>
      </c>
      <c r="B11" s="14" t="str">
        <f t="shared" si="0"/>
        <v>24BVTS-HC6</v>
      </c>
      <c r="C11" s="15" t="s">
        <v>19</v>
      </c>
      <c r="D11" s="23" t="s">
        <v>20</v>
      </c>
      <c r="E11" s="17" t="s">
        <v>9</v>
      </c>
      <c r="F11" s="18">
        <v>120000</v>
      </c>
      <c r="G11" s="19"/>
    </row>
    <row r="12" spans="1:23" ht="42" x14ac:dyDescent="0.3">
      <c r="A12" s="14">
        <f>IF(E12="","",COUNTA($E$5:E12))</f>
        <v>7</v>
      </c>
      <c r="B12" s="14" t="str">
        <f t="shared" si="0"/>
        <v>24BVTS-HC7</v>
      </c>
      <c r="C12" s="15" t="s">
        <v>21</v>
      </c>
      <c r="D12" s="16" t="s">
        <v>22</v>
      </c>
      <c r="E12" s="17" t="s">
        <v>9</v>
      </c>
      <c r="F12" s="18">
        <v>100000</v>
      </c>
      <c r="G12" s="19"/>
    </row>
    <row r="13" spans="1:23" ht="84" x14ac:dyDescent="0.3">
      <c r="A13" s="14">
        <f>IF(E13="","",COUNTA($E$5:E13))</f>
        <v>8</v>
      </c>
      <c r="B13" s="14" t="str">
        <f t="shared" si="0"/>
        <v>24BVTS-HC8</v>
      </c>
      <c r="C13" s="15" t="s">
        <v>23</v>
      </c>
      <c r="D13" s="16" t="s">
        <v>24</v>
      </c>
      <c r="E13" s="17" t="s">
        <v>9</v>
      </c>
      <c r="F13" s="18">
        <v>4500000</v>
      </c>
      <c r="G13" s="19"/>
    </row>
    <row r="14" spans="1:23" ht="70" x14ac:dyDescent="0.3">
      <c r="A14" s="14">
        <f>IF(E14="","",COUNTA($E$5:E14))</f>
        <v>9</v>
      </c>
      <c r="B14" s="14" t="str">
        <f t="shared" si="0"/>
        <v>24BVTS-HC9</v>
      </c>
      <c r="C14" s="15" t="s">
        <v>25</v>
      </c>
      <c r="D14" s="23" t="s">
        <v>26</v>
      </c>
      <c r="E14" s="17" t="s">
        <v>9</v>
      </c>
      <c r="F14" s="18">
        <v>2</v>
      </c>
      <c r="G14" s="19"/>
    </row>
    <row r="15" spans="1:23" ht="70" x14ac:dyDescent="0.3">
      <c r="A15" s="14">
        <f>IF(E15="","",COUNTA($E$5:E15))</f>
        <v>10</v>
      </c>
      <c r="B15" s="14" t="str">
        <f t="shared" si="0"/>
        <v>24BVTS-HC10</v>
      </c>
      <c r="C15" s="15" t="s">
        <v>27</v>
      </c>
      <c r="D15" s="23" t="s">
        <v>28</v>
      </c>
      <c r="E15" s="17" t="s">
        <v>9</v>
      </c>
      <c r="F15" s="18">
        <v>2</v>
      </c>
      <c r="G15" s="19"/>
      <c r="H15" s="7"/>
    </row>
    <row r="16" spans="1:23" ht="70" x14ac:dyDescent="0.3">
      <c r="A16" s="14">
        <f>IF(E16="","",COUNTA($E$5:E16))</f>
        <v>11</v>
      </c>
      <c r="B16" s="14" t="str">
        <f t="shared" si="0"/>
        <v>24BVTS-HC11</v>
      </c>
      <c r="C16" s="15" t="s">
        <v>29</v>
      </c>
      <c r="D16" s="23" t="s">
        <v>28</v>
      </c>
      <c r="E16" s="17" t="s">
        <v>9</v>
      </c>
      <c r="F16" s="18">
        <v>2</v>
      </c>
      <c r="G16" s="19"/>
      <c r="H16" s="7"/>
    </row>
    <row r="17" spans="1:8" ht="42" x14ac:dyDescent="0.3">
      <c r="A17" s="14" t="str">
        <f>IF(E17="","",COUNTA($E$5:E17))</f>
        <v/>
      </c>
      <c r="B17" s="14" t="str">
        <f t="shared" si="0"/>
        <v/>
      </c>
      <c r="C17" s="35" t="s">
        <v>241</v>
      </c>
      <c r="D17" s="22"/>
      <c r="E17" s="36"/>
      <c r="F17" s="18"/>
      <c r="G17" s="19"/>
      <c r="H17" s="7"/>
    </row>
    <row r="18" spans="1:8" x14ac:dyDescent="0.3">
      <c r="A18" s="14">
        <f>IF(E18="","",COUNTA($E$5:E18))</f>
        <v>12</v>
      </c>
      <c r="B18" s="14" t="str">
        <f t="shared" si="0"/>
        <v>24BVTS-HC12</v>
      </c>
      <c r="C18" s="20" t="s">
        <v>30</v>
      </c>
      <c r="D18" s="23" t="s">
        <v>31</v>
      </c>
      <c r="E18" s="17" t="s">
        <v>14</v>
      </c>
      <c r="F18" s="18">
        <v>24</v>
      </c>
      <c r="G18" s="19"/>
      <c r="H18" s="7"/>
    </row>
    <row r="19" spans="1:8" ht="35.15" customHeight="1" x14ac:dyDescent="0.3">
      <c r="A19" s="14">
        <f>IF(E19="","",COUNTA($E$5:E19))</f>
        <v>13</v>
      </c>
      <c r="B19" s="14" t="str">
        <f t="shared" si="0"/>
        <v>24BVTS-HC13</v>
      </c>
      <c r="C19" s="20" t="s">
        <v>32</v>
      </c>
      <c r="D19" s="23" t="s">
        <v>33</v>
      </c>
      <c r="E19" s="17" t="s">
        <v>14</v>
      </c>
      <c r="F19" s="18">
        <v>5000</v>
      </c>
      <c r="G19" s="19"/>
      <c r="H19" s="7"/>
    </row>
    <row r="20" spans="1:8" ht="35.15" customHeight="1" x14ac:dyDescent="0.3">
      <c r="A20" s="14">
        <f>IF(E20="","",COUNTA($E$5:E20))</f>
        <v>14</v>
      </c>
      <c r="B20" s="14" t="str">
        <f t="shared" si="0"/>
        <v>24BVTS-HC14</v>
      </c>
      <c r="C20" s="15" t="s">
        <v>34</v>
      </c>
      <c r="D20" s="23" t="s">
        <v>35</v>
      </c>
      <c r="E20" s="17" t="s">
        <v>9</v>
      </c>
      <c r="F20" s="18">
        <v>150</v>
      </c>
      <c r="G20" s="19"/>
      <c r="H20" s="7"/>
    </row>
    <row r="21" spans="1:8" ht="35.15" customHeight="1" x14ac:dyDescent="0.3">
      <c r="A21" s="14">
        <f>IF(E21="","",COUNTA($E$5:E21))</f>
        <v>15</v>
      </c>
      <c r="B21" s="14" t="str">
        <f t="shared" si="0"/>
        <v>24BVTS-HC15</v>
      </c>
      <c r="C21" s="20" t="s">
        <v>36</v>
      </c>
      <c r="D21" s="23" t="s">
        <v>37</v>
      </c>
      <c r="E21" s="17" t="s">
        <v>9</v>
      </c>
      <c r="F21" s="18">
        <v>10800</v>
      </c>
      <c r="G21" s="19"/>
      <c r="H21" s="7"/>
    </row>
    <row r="22" spans="1:8" ht="35.15" customHeight="1" x14ac:dyDescent="0.3">
      <c r="A22" s="14">
        <f>IF(E22="","",COUNTA($E$5:E22))</f>
        <v>16</v>
      </c>
      <c r="B22" s="14" t="str">
        <f t="shared" si="0"/>
        <v>24BVTS-HC16</v>
      </c>
      <c r="C22" s="15" t="s">
        <v>38</v>
      </c>
      <c r="D22" s="23" t="s">
        <v>39</v>
      </c>
      <c r="E22" s="17" t="s">
        <v>9</v>
      </c>
      <c r="F22" s="18">
        <v>198</v>
      </c>
      <c r="G22" s="19"/>
      <c r="H22" s="7"/>
    </row>
    <row r="23" spans="1:8" ht="35.15" customHeight="1" x14ac:dyDescent="0.3">
      <c r="A23" s="14">
        <f>IF(E23="","",COUNTA($E$5:E23))</f>
        <v>17</v>
      </c>
      <c r="B23" s="14" t="str">
        <f t="shared" si="0"/>
        <v>24BVTS-HC17</v>
      </c>
      <c r="C23" s="15" t="s">
        <v>40</v>
      </c>
      <c r="D23" s="23" t="s">
        <v>41</v>
      </c>
      <c r="E23" s="17" t="s">
        <v>9</v>
      </c>
      <c r="F23" s="18">
        <v>288000</v>
      </c>
      <c r="G23" s="19"/>
      <c r="H23" s="7"/>
    </row>
    <row r="24" spans="1:8" ht="35.15" customHeight="1" x14ac:dyDescent="0.3">
      <c r="A24" s="14">
        <f>IF(E24="","",COUNTA($E$5:E24))</f>
        <v>18</v>
      </c>
      <c r="B24" s="14" t="str">
        <f t="shared" si="0"/>
        <v>24BVTS-HC18</v>
      </c>
      <c r="C24" s="20" t="s">
        <v>42</v>
      </c>
      <c r="D24" s="23" t="s">
        <v>43</v>
      </c>
      <c r="E24" s="17" t="s">
        <v>9</v>
      </c>
      <c r="F24" s="18">
        <v>1416</v>
      </c>
      <c r="G24" s="19"/>
      <c r="H24" s="7"/>
    </row>
    <row r="25" spans="1:8" ht="35.15" customHeight="1" x14ac:dyDescent="0.3">
      <c r="A25" s="14">
        <f>IF(E25="","",COUNTA($E$5:E25))</f>
        <v>19</v>
      </c>
      <c r="B25" s="14" t="str">
        <f t="shared" si="0"/>
        <v>24BVTS-HC19</v>
      </c>
      <c r="C25" s="20" t="s">
        <v>44</v>
      </c>
      <c r="D25" s="22" t="s">
        <v>251</v>
      </c>
      <c r="E25" s="17" t="s">
        <v>9</v>
      </c>
      <c r="F25" s="18">
        <v>1632</v>
      </c>
      <c r="G25" s="19"/>
      <c r="H25" s="7"/>
    </row>
    <row r="26" spans="1:8" ht="35.15" customHeight="1" x14ac:dyDescent="0.3">
      <c r="A26" s="14">
        <f>IF(E26="","",COUNTA($E$5:E26))</f>
        <v>20</v>
      </c>
      <c r="B26" s="14" t="str">
        <f t="shared" si="0"/>
        <v>24BVTS-HC20</v>
      </c>
      <c r="C26" s="15" t="s">
        <v>45</v>
      </c>
      <c r="D26" s="23" t="s">
        <v>46</v>
      </c>
      <c r="E26" s="17" t="s">
        <v>9</v>
      </c>
      <c r="F26" s="18">
        <v>150</v>
      </c>
      <c r="G26" s="19"/>
      <c r="H26" s="7"/>
    </row>
    <row r="27" spans="1:8" ht="84" x14ac:dyDescent="0.3">
      <c r="A27" s="14">
        <f>IF(E27="","",COUNTA($E$5:E27))</f>
        <v>21</v>
      </c>
      <c r="B27" s="14" t="str">
        <f t="shared" si="0"/>
        <v>24BVTS-HC21</v>
      </c>
      <c r="C27" s="20" t="s">
        <v>47</v>
      </c>
      <c r="D27" s="23" t="s">
        <v>48</v>
      </c>
      <c r="E27" s="17" t="s">
        <v>9</v>
      </c>
      <c r="F27" s="18">
        <v>72</v>
      </c>
      <c r="G27" s="19"/>
      <c r="H27" s="7"/>
    </row>
    <row r="28" spans="1:8" ht="84" x14ac:dyDescent="0.3">
      <c r="A28" s="14">
        <f>IF(E28="","",COUNTA($E$5:E28))</f>
        <v>22</v>
      </c>
      <c r="B28" s="14" t="str">
        <f t="shared" si="0"/>
        <v>24BVTS-HC22</v>
      </c>
      <c r="C28" s="15" t="s">
        <v>49</v>
      </c>
      <c r="D28" s="23" t="s">
        <v>48</v>
      </c>
      <c r="E28" s="17" t="s">
        <v>9</v>
      </c>
      <c r="F28" s="18">
        <v>40</v>
      </c>
      <c r="G28" s="19"/>
      <c r="H28" s="7"/>
    </row>
    <row r="29" spans="1:8" ht="84" x14ac:dyDescent="0.3">
      <c r="A29" s="14">
        <f>IF(E29="","",COUNTA($E$5:E29))</f>
        <v>23</v>
      </c>
      <c r="B29" s="14" t="str">
        <f t="shared" si="0"/>
        <v>24BVTS-HC23</v>
      </c>
      <c r="C29" s="15" t="s">
        <v>50</v>
      </c>
      <c r="D29" s="23" t="s">
        <v>51</v>
      </c>
      <c r="E29" s="17" t="s">
        <v>9</v>
      </c>
      <c r="F29" s="18">
        <v>40</v>
      </c>
      <c r="G29" s="19"/>
      <c r="H29" s="7"/>
    </row>
    <row r="30" spans="1:8" ht="33" customHeight="1" x14ac:dyDescent="0.3">
      <c r="A30" s="14">
        <f>IF(E30="","",COUNTA($E$5:E30))</f>
        <v>24</v>
      </c>
      <c r="B30" s="14" t="str">
        <f t="shared" si="0"/>
        <v>24BVTS-HC24</v>
      </c>
      <c r="C30" s="20" t="s">
        <v>52</v>
      </c>
      <c r="D30" s="22" t="s">
        <v>252</v>
      </c>
      <c r="E30" s="17" t="s">
        <v>9</v>
      </c>
      <c r="F30" s="18">
        <v>1416</v>
      </c>
      <c r="G30" s="19"/>
      <c r="H30" s="7"/>
    </row>
    <row r="31" spans="1:8" ht="42" x14ac:dyDescent="0.3">
      <c r="A31" s="14">
        <f>IF(E31="","",COUNTA($E$5:E31))</f>
        <v>25</v>
      </c>
      <c r="B31" s="14" t="str">
        <f t="shared" si="0"/>
        <v>24BVTS-HC25</v>
      </c>
      <c r="C31" s="20" t="s">
        <v>53</v>
      </c>
      <c r="D31" s="23" t="s">
        <v>54</v>
      </c>
      <c r="E31" s="17" t="s">
        <v>55</v>
      </c>
      <c r="F31" s="18">
        <v>1000</v>
      </c>
      <c r="G31" s="19"/>
      <c r="H31" s="7"/>
    </row>
    <row r="32" spans="1:8" ht="112" x14ac:dyDescent="0.3">
      <c r="A32" s="14">
        <f>IF(E32="","",COUNTA($E$5:E32))</f>
        <v>26</v>
      </c>
      <c r="B32" s="14" t="str">
        <f t="shared" si="0"/>
        <v>24BVTS-HC26</v>
      </c>
      <c r="C32" s="20" t="s">
        <v>56</v>
      </c>
      <c r="D32" s="23" t="s">
        <v>57</v>
      </c>
      <c r="E32" s="17" t="s">
        <v>55</v>
      </c>
      <c r="F32" s="18">
        <v>26800</v>
      </c>
      <c r="G32" s="19"/>
      <c r="H32" s="7"/>
    </row>
    <row r="33" spans="1:8" ht="84" x14ac:dyDescent="0.3">
      <c r="A33" s="14">
        <f>IF(E33="","",COUNTA($E$5:E33))</f>
        <v>27</v>
      </c>
      <c r="B33" s="14" t="str">
        <f t="shared" si="0"/>
        <v>24BVTS-HC27</v>
      </c>
      <c r="C33" s="20" t="s">
        <v>58</v>
      </c>
      <c r="D33" s="23" t="s">
        <v>59</v>
      </c>
      <c r="E33" s="17" t="s">
        <v>55</v>
      </c>
      <c r="F33" s="18">
        <v>50000</v>
      </c>
      <c r="G33" s="19"/>
      <c r="H33" s="7"/>
    </row>
    <row r="34" spans="1:8" ht="140" x14ac:dyDescent="0.3">
      <c r="A34" s="14">
        <f>IF(E34="","",COUNTA($E$5:E34))</f>
        <v>28</v>
      </c>
      <c r="B34" s="14" t="str">
        <f t="shared" si="0"/>
        <v>24BVTS-HC28</v>
      </c>
      <c r="C34" s="20" t="s">
        <v>60</v>
      </c>
      <c r="D34" s="23" t="s">
        <v>61</v>
      </c>
      <c r="E34" s="17" t="s">
        <v>55</v>
      </c>
      <c r="F34" s="18">
        <v>39750</v>
      </c>
      <c r="G34" s="19"/>
      <c r="H34" s="7"/>
    </row>
    <row r="35" spans="1:8" ht="112" x14ac:dyDescent="0.3">
      <c r="A35" s="14">
        <f>IF(E35="","",COUNTA($E$5:E35))</f>
        <v>29</v>
      </c>
      <c r="B35" s="14" t="str">
        <f t="shared" si="0"/>
        <v>24BVTS-HC29</v>
      </c>
      <c r="C35" s="20" t="s">
        <v>62</v>
      </c>
      <c r="D35" s="23" t="s">
        <v>63</v>
      </c>
      <c r="E35" s="17" t="s">
        <v>55</v>
      </c>
      <c r="F35" s="18">
        <v>27750</v>
      </c>
      <c r="G35" s="19"/>
      <c r="H35" s="7"/>
    </row>
    <row r="36" spans="1:8" ht="126" x14ac:dyDescent="0.3">
      <c r="A36" s="14">
        <f>IF(E36="","",COUNTA($E$5:E36))</f>
        <v>30</v>
      </c>
      <c r="B36" s="14" t="str">
        <f t="shared" si="0"/>
        <v>24BVTS-HC30</v>
      </c>
      <c r="C36" s="20" t="s">
        <v>64</v>
      </c>
      <c r="D36" s="23" t="s">
        <v>65</v>
      </c>
      <c r="E36" s="17" t="s">
        <v>55</v>
      </c>
      <c r="F36" s="18">
        <v>3200</v>
      </c>
      <c r="G36" s="19"/>
      <c r="H36" s="7"/>
    </row>
    <row r="37" spans="1:8" ht="84" x14ac:dyDescent="0.3">
      <c r="A37" s="14">
        <f>IF(E37="","",COUNTA($E$5:E37))</f>
        <v>31</v>
      </c>
      <c r="B37" s="14" t="str">
        <f t="shared" si="0"/>
        <v>24BVTS-HC31</v>
      </c>
      <c r="C37" s="15" t="s">
        <v>66</v>
      </c>
      <c r="D37" s="23" t="s">
        <v>67</v>
      </c>
      <c r="E37" s="17" t="s">
        <v>55</v>
      </c>
      <c r="F37" s="18">
        <v>50000</v>
      </c>
      <c r="G37" s="19"/>
      <c r="H37" s="7"/>
    </row>
    <row r="38" spans="1:8" ht="98" x14ac:dyDescent="0.3">
      <c r="A38" s="14">
        <f>IF(E38="","",COUNTA($E$5:E38))</f>
        <v>32</v>
      </c>
      <c r="B38" s="14" t="str">
        <f t="shared" si="0"/>
        <v>24BVTS-HC32</v>
      </c>
      <c r="C38" s="20" t="s">
        <v>68</v>
      </c>
      <c r="D38" s="23" t="s">
        <v>69</v>
      </c>
      <c r="E38" s="17" t="s">
        <v>55</v>
      </c>
      <c r="F38" s="18">
        <v>1500</v>
      </c>
      <c r="G38" s="19"/>
      <c r="H38" s="7"/>
    </row>
    <row r="39" spans="1:8" ht="98" x14ac:dyDescent="0.3">
      <c r="A39" s="14">
        <f>IF(E39="","",COUNTA($E$5:E39))</f>
        <v>33</v>
      </c>
      <c r="B39" s="14" t="str">
        <f t="shared" si="0"/>
        <v>24BVTS-HC33</v>
      </c>
      <c r="C39" s="15" t="s">
        <v>70</v>
      </c>
      <c r="D39" s="23" t="s">
        <v>71</v>
      </c>
      <c r="E39" s="17" t="s">
        <v>55</v>
      </c>
      <c r="F39" s="18">
        <v>50000</v>
      </c>
      <c r="G39" s="19"/>
      <c r="H39" s="7"/>
    </row>
    <row r="40" spans="1:8" ht="56" x14ac:dyDescent="0.3">
      <c r="A40" s="14">
        <f>IF(E40="","",COUNTA($E$5:E40))</f>
        <v>34</v>
      </c>
      <c r="B40" s="14" t="str">
        <f t="shared" si="0"/>
        <v>24BVTS-HC34</v>
      </c>
      <c r="C40" s="15" t="s">
        <v>72</v>
      </c>
      <c r="D40" s="23" t="s">
        <v>73</v>
      </c>
      <c r="E40" s="17" t="s">
        <v>55</v>
      </c>
      <c r="F40" s="18">
        <v>1400</v>
      </c>
      <c r="G40" s="19"/>
      <c r="H40" s="7"/>
    </row>
    <row r="41" spans="1:8" ht="70" x14ac:dyDescent="0.3">
      <c r="A41" s="14">
        <f>IF(E41="","",COUNTA($E$5:E41))</f>
        <v>35</v>
      </c>
      <c r="B41" s="14" t="str">
        <f t="shared" si="0"/>
        <v>24BVTS-HC35</v>
      </c>
      <c r="C41" s="20" t="s">
        <v>74</v>
      </c>
      <c r="D41" s="23" t="s">
        <v>75</v>
      </c>
      <c r="E41" s="17" t="s">
        <v>55</v>
      </c>
      <c r="F41" s="18">
        <v>1200</v>
      </c>
      <c r="G41" s="19"/>
      <c r="H41" s="7"/>
    </row>
    <row r="42" spans="1:8" ht="56" x14ac:dyDescent="0.3">
      <c r="A42" s="14">
        <f>IF(E42="","",COUNTA($E$5:E42))</f>
        <v>36</v>
      </c>
      <c r="B42" s="14" t="str">
        <f t="shared" si="0"/>
        <v>24BVTS-HC36</v>
      </c>
      <c r="C42" s="20" t="s">
        <v>76</v>
      </c>
      <c r="D42" s="23" t="s">
        <v>77</v>
      </c>
      <c r="E42" s="17" t="s">
        <v>55</v>
      </c>
      <c r="F42" s="18">
        <v>600</v>
      </c>
      <c r="G42" s="19"/>
      <c r="H42" s="7"/>
    </row>
    <row r="43" spans="1:8" ht="84" x14ac:dyDescent="0.3">
      <c r="A43" s="14">
        <f>IF(E43="","",COUNTA($E$5:E43))</f>
        <v>37</v>
      </c>
      <c r="B43" s="14" t="str">
        <f t="shared" si="0"/>
        <v>24BVTS-HC37</v>
      </c>
      <c r="C43" s="20" t="s">
        <v>78</v>
      </c>
      <c r="D43" s="23" t="s">
        <v>79</v>
      </c>
      <c r="E43" s="17" t="s">
        <v>55</v>
      </c>
      <c r="F43" s="18">
        <v>40000</v>
      </c>
      <c r="G43" s="19"/>
      <c r="H43" s="7"/>
    </row>
    <row r="44" spans="1:8" ht="112" x14ac:dyDescent="0.3">
      <c r="A44" s="14">
        <f>IF(E44="","",COUNTA($E$5:E44))</f>
        <v>38</v>
      </c>
      <c r="B44" s="14" t="str">
        <f t="shared" si="0"/>
        <v>24BVTS-HC38</v>
      </c>
      <c r="C44" s="20" t="s">
        <v>80</v>
      </c>
      <c r="D44" s="23" t="s">
        <v>81</v>
      </c>
      <c r="E44" s="17" t="s">
        <v>55</v>
      </c>
      <c r="F44" s="18">
        <v>10000</v>
      </c>
      <c r="G44" s="19"/>
      <c r="H44" s="7"/>
    </row>
    <row r="45" spans="1:8" ht="80.25" customHeight="1" x14ac:dyDescent="0.3">
      <c r="A45" s="14">
        <f>IF(E45="","",COUNTA($E$5:E45))</f>
        <v>39</v>
      </c>
      <c r="B45" s="14" t="str">
        <f t="shared" si="0"/>
        <v>24BVTS-HC39</v>
      </c>
      <c r="C45" s="20" t="s">
        <v>82</v>
      </c>
      <c r="D45" s="23" t="s">
        <v>83</v>
      </c>
      <c r="E45" s="17" t="s">
        <v>9</v>
      </c>
      <c r="F45" s="18">
        <v>24</v>
      </c>
      <c r="G45" s="19"/>
      <c r="H45" s="7"/>
    </row>
    <row r="46" spans="1:8" ht="78" customHeight="1" x14ac:dyDescent="0.3">
      <c r="A46" s="14">
        <f>IF(E46="","",COUNTA($E$5:E46))</f>
        <v>40</v>
      </c>
      <c r="B46" s="14" t="str">
        <f t="shared" si="0"/>
        <v>24BVTS-HC40</v>
      </c>
      <c r="C46" s="20" t="s">
        <v>84</v>
      </c>
      <c r="D46" s="23" t="s">
        <v>83</v>
      </c>
      <c r="E46" s="17" t="s">
        <v>9</v>
      </c>
      <c r="F46" s="18">
        <v>24</v>
      </c>
      <c r="G46" s="19"/>
      <c r="H46" s="7"/>
    </row>
    <row r="47" spans="1:8" ht="86.25" customHeight="1" x14ac:dyDescent="0.3">
      <c r="A47" s="14">
        <f>IF(E47="","",COUNTA($E$5:E47))</f>
        <v>41</v>
      </c>
      <c r="B47" s="14" t="str">
        <f t="shared" si="0"/>
        <v>24BVTS-HC41</v>
      </c>
      <c r="C47" s="20" t="s">
        <v>85</v>
      </c>
      <c r="D47" s="23" t="s">
        <v>83</v>
      </c>
      <c r="E47" s="17" t="s">
        <v>9</v>
      </c>
      <c r="F47" s="18">
        <v>400</v>
      </c>
      <c r="G47" s="19"/>
      <c r="H47" s="7"/>
    </row>
    <row r="48" spans="1:8" ht="70" x14ac:dyDescent="0.3">
      <c r="A48" s="14">
        <f>IF(E48="","",COUNTA($E$5:E48))</f>
        <v>42</v>
      </c>
      <c r="B48" s="14" t="str">
        <f t="shared" si="0"/>
        <v>24BVTS-HC42</v>
      </c>
      <c r="C48" s="20" t="s">
        <v>86</v>
      </c>
      <c r="D48" s="23" t="s">
        <v>87</v>
      </c>
      <c r="E48" s="17" t="s">
        <v>55</v>
      </c>
      <c r="F48" s="18">
        <v>36000</v>
      </c>
      <c r="G48" s="19"/>
      <c r="H48" s="7"/>
    </row>
    <row r="49" spans="1:8" ht="18.75" customHeight="1" x14ac:dyDescent="0.3">
      <c r="A49" s="14">
        <f>IF(E49="","",COUNTA($E$5:E49))</f>
        <v>43</v>
      </c>
      <c r="B49" s="14" t="str">
        <f t="shared" si="0"/>
        <v>24BVTS-HC43</v>
      </c>
      <c r="C49" s="22" t="s">
        <v>88</v>
      </c>
      <c r="D49" s="23" t="s">
        <v>89</v>
      </c>
      <c r="E49" s="17" t="s">
        <v>90</v>
      </c>
      <c r="F49" s="18">
        <v>24</v>
      </c>
      <c r="G49" s="19"/>
      <c r="H49" s="7"/>
    </row>
    <row r="50" spans="1:8" ht="20.25" customHeight="1" x14ac:dyDescent="0.3">
      <c r="A50" s="14">
        <f>IF(E50="","",COUNTA($E$5:E50))</f>
        <v>44</v>
      </c>
      <c r="B50" s="14" t="str">
        <f t="shared" si="0"/>
        <v>24BVTS-HC44</v>
      </c>
      <c r="C50" s="22" t="s">
        <v>91</v>
      </c>
      <c r="D50" s="23" t="s">
        <v>92</v>
      </c>
      <c r="E50" s="17" t="s">
        <v>90</v>
      </c>
      <c r="F50" s="18">
        <v>20</v>
      </c>
      <c r="G50" s="19"/>
      <c r="H50" s="7"/>
    </row>
    <row r="51" spans="1:8" ht="17.25" customHeight="1" x14ac:dyDescent="0.3">
      <c r="A51" s="14">
        <f>IF(E51="","",COUNTA($E$5:E51))</f>
        <v>45</v>
      </c>
      <c r="B51" s="14" t="str">
        <f t="shared" si="0"/>
        <v>24BVTS-HC45</v>
      </c>
      <c r="C51" s="23" t="s">
        <v>93</v>
      </c>
      <c r="D51" s="23" t="s">
        <v>94</v>
      </c>
      <c r="E51" s="17" t="s">
        <v>90</v>
      </c>
      <c r="F51" s="18">
        <v>204</v>
      </c>
      <c r="G51" s="19"/>
      <c r="H51" s="7"/>
    </row>
    <row r="52" spans="1:8" ht="19.5" customHeight="1" x14ac:dyDescent="0.3">
      <c r="A52" s="14">
        <f>IF(E52="","",COUNTA($E$5:E52))</f>
        <v>46</v>
      </c>
      <c r="B52" s="14" t="str">
        <f t="shared" si="0"/>
        <v>24BVTS-HC46</v>
      </c>
      <c r="C52" s="22" t="s">
        <v>95</v>
      </c>
      <c r="D52" s="23" t="s">
        <v>96</v>
      </c>
      <c r="E52" s="17" t="s">
        <v>55</v>
      </c>
      <c r="F52" s="18">
        <v>3000</v>
      </c>
      <c r="G52" s="19"/>
      <c r="H52" s="7"/>
    </row>
    <row r="53" spans="1:8" ht="112" x14ac:dyDescent="0.3">
      <c r="A53" s="14">
        <f>IF(E53="","",COUNTA($E$5:E53))</f>
        <v>47</v>
      </c>
      <c r="B53" s="14" t="str">
        <f t="shared" si="0"/>
        <v>24BVTS-HC47</v>
      </c>
      <c r="C53" s="22" t="s">
        <v>97</v>
      </c>
      <c r="D53" s="23" t="s">
        <v>98</v>
      </c>
      <c r="E53" s="37" t="s">
        <v>99</v>
      </c>
      <c r="F53" s="18">
        <v>15</v>
      </c>
      <c r="G53" s="19"/>
      <c r="H53" s="7"/>
    </row>
    <row r="54" spans="1:8" ht="19.5" customHeight="1" x14ac:dyDescent="0.3">
      <c r="A54" s="14">
        <f>IF(E54="","",COUNTA($E$5:E54))</f>
        <v>48</v>
      </c>
      <c r="B54" s="14" t="str">
        <f t="shared" si="0"/>
        <v>24BVTS-HC48</v>
      </c>
      <c r="C54" s="22" t="s">
        <v>100</v>
      </c>
      <c r="D54" s="23" t="s">
        <v>101</v>
      </c>
      <c r="E54" s="17" t="s">
        <v>14</v>
      </c>
      <c r="F54" s="18">
        <v>10</v>
      </c>
      <c r="G54" s="19"/>
      <c r="H54" s="7"/>
    </row>
    <row r="55" spans="1:8" ht="42" x14ac:dyDescent="0.3">
      <c r="A55" s="14" t="str">
        <f>IF(E55="","",COUNTA($E$5:E55))</f>
        <v/>
      </c>
      <c r="B55" s="14" t="str">
        <f t="shared" si="0"/>
        <v/>
      </c>
      <c r="C55" s="35" t="s">
        <v>243</v>
      </c>
      <c r="D55" s="35"/>
      <c r="E55" s="17"/>
      <c r="F55" s="18"/>
      <c r="G55" s="19"/>
      <c r="H55" s="7"/>
    </row>
    <row r="56" spans="1:8" ht="28" x14ac:dyDescent="0.3">
      <c r="A56" s="14">
        <f>IF(E56="","",COUNTA($E$5:E56))</f>
        <v>49</v>
      </c>
      <c r="B56" s="14" t="str">
        <f t="shared" si="0"/>
        <v>24BVTS-HC49</v>
      </c>
      <c r="C56" s="20" t="s">
        <v>102</v>
      </c>
      <c r="D56" s="23" t="s">
        <v>103</v>
      </c>
      <c r="E56" s="17" t="s">
        <v>14</v>
      </c>
      <c r="F56" s="18">
        <v>10</v>
      </c>
      <c r="G56" s="19"/>
      <c r="H56" s="7"/>
    </row>
    <row r="57" spans="1:8" ht="70" x14ac:dyDescent="0.3">
      <c r="A57" s="14">
        <f>IF(E57="","",COUNTA($E$5:E57))</f>
        <v>50</v>
      </c>
      <c r="B57" s="14" t="str">
        <f t="shared" si="0"/>
        <v>24BVTS-HC50</v>
      </c>
      <c r="C57" s="20" t="s">
        <v>104</v>
      </c>
      <c r="D57" s="23" t="s">
        <v>105</v>
      </c>
      <c r="E57" s="17" t="s">
        <v>9</v>
      </c>
      <c r="F57" s="18">
        <v>75</v>
      </c>
      <c r="G57" s="19"/>
      <c r="H57" s="7"/>
    </row>
    <row r="58" spans="1:8" ht="42" x14ac:dyDescent="0.3">
      <c r="A58" s="14">
        <f>IF(E58="","",COUNTA($E$5:E58))</f>
        <v>51</v>
      </c>
      <c r="B58" s="14" t="str">
        <f t="shared" si="0"/>
        <v>24BVTS-HC51</v>
      </c>
      <c r="C58" s="20" t="s">
        <v>106</v>
      </c>
      <c r="D58" s="23" t="s">
        <v>107</v>
      </c>
      <c r="E58" s="17" t="s">
        <v>9</v>
      </c>
      <c r="F58" s="18">
        <v>75</v>
      </c>
      <c r="G58" s="19"/>
      <c r="H58" s="7"/>
    </row>
    <row r="59" spans="1:8" ht="68.25" customHeight="1" x14ac:dyDescent="0.3">
      <c r="A59" s="14">
        <f>IF(E59="","",COUNTA($E$5:E59))</f>
        <v>52</v>
      </c>
      <c r="B59" s="14" t="str">
        <f t="shared" si="0"/>
        <v>24BVTS-HC52</v>
      </c>
      <c r="C59" s="20" t="s">
        <v>108</v>
      </c>
      <c r="D59" s="23" t="s">
        <v>109</v>
      </c>
      <c r="E59" s="17" t="s">
        <v>9</v>
      </c>
      <c r="F59" s="18">
        <v>75</v>
      </c>
      <c r="G59" s="19"/>
      <c r="H59" s="7"/>
    </row>
    <row r="60" spans="1:8" ht="28" x14ac:dyDescent="0.3">
      <c r="A60" s="14">
        <f>IF(E60="","",COUNTA($E$5:E60))</f>
        <v>53</v>
      </c>
      <c r="B60" s="14" t="str">
        <f t="shared" si="0"/>
        <v>24BVTS-HC53</v>
      </c>
      <c r="C60" s="20" t="s">
        <v>110</v>
      </c>
      <c r="D60" s="23" t="s">
        <v>111</v>
      </c>
      <c r="E60" s="17" t="s">
        <v>14</v>
      </c>
      <c r="F60" s="18">
        <v>1000</v>
      </c>
      <c r="G60" s="19"/>
      <c r="H60" s="7"/>
    </row>
    <row r="61" spans="1:8" ht="98" x14ac:dyDescent="0.3">
      <c r="A61" s="14">
        <f>IF(E61="","",COUNTA($E$5:E61))</f>
        <v>54</v>
      </c>
      <c r="B61" s="14" t="str">
        <f t="shared" si="0"/>
        <v>24BVTS-HC54</v>
      </c>
      <c r="C61" s="20" t="s">
        <v>112</v>
      </c>
      <c r="D61" s="23" t="s">
        <v>113</v>
      </c>
      <c r="E61" s="17" t="s">
        <v>9</v>
      </c>
      <c r="F61" s="18">
        <v>400</v>
      </c>
      <c r="G61" s="19"/>
      <c r="H61" s="7"/>
    </row>
    <row r="62" spans="1:8" ht="88.5" customHeight="1" x14ac:dyDescent="0.3">
      <c r="A62" s="14">
        <f>IF(E62="","",COUNTA($E$5:E62))</f>
        <v>55</v>
      </c>
      <c r="B62" s="14" t="str">
        <f t="shared" si="0"/>
        <v>24BVTS-HC55</v>
      </c>
      <c r="C62" s="20" t="s">
        <v>114</v>
      </c>
      <c r="D62" s="23" t="s">
        <v>115</v>
      </c>
      <c r="E62" s="17" t="s">
        <v>9</v>
      </c>
      <c r="F62" s="18">
        <v>10000</v>
      </c>
      <c r="G62" s="19"/>
      <c r="H62" s="7"/>
    </row>
    <row r="63" spans="1:8" ht="89.25" customHeight="1" x14ac:dyDescent="0.3">
      <c r="A63" s="14">
        <f>IF(E63="","",COUNTA($E$5:E63))</f>
        <v>56</v>
      </c>
      <c r="B63" s="14" t="str">
        <f t="shared" si="0"/>
        <v>24BVTS-HC56</v>
      </c>
      <c r="C63" s="20" t="s">
        <v>116</v>
      </c>
      <c r="D63" s="23" t="s">
        <v>117</v>
      </c>
      <c r="E63" s="17" t="s">
        <v>9</v>
      </c>
      <c r="F63" s="18">
        <v>10000</v>
      </c>
      <c r="G63" s="19"/>
      <c r="H63" s="7"/>
    </row>
    <row r="64" spans="1:8" ht="56" x14ac:dyDescent="0.3">
      <c r="A64" s="14">
        <f>IF(E64="","",COUNTA($E$5:E64))</f>
        <v>57</v>
      </c>
      <c r="B64" s="14" t="str">
        <f t="shared" si="0"/>
        <v>24BVTS-HC57</v>
      </c>
      <c r="C64" s="20" t="s">
        <v>118</v>
      </c>
      <c r="D64" s="23" t="s">
        <v>119</v>
      </c>
      <c r="E64" s="17" t="s">
        <v>9</v>
      </c>
      <c r="F64" s="18">
        <v>10000</v>
      </c>
      <c r="G64" s="19"/>
      <c r="H64" s="7"/>
    </row>
    <row r="65" spans="1:8" ht="92.25" customHeight="1" x14ac:dyDescent="0.3">
      <c r="A65" s="14">
        <f>IF(E65="","",COUNTA($E$5:E65))</f>
        <v>58</v>
      </c>
      <c r="B65" s="14" t="str">
        <f t="shared" si="0"/>
        <v>24BVTS-HC58</v>
      </c>
      <c r="C65" s="20" t="s">
        <v>120</v>
      </c>
      <c r="D65" s="23" t="s">
        <v>121</v>
      </c>
      <c r="E65" s="17" t="s">
        <v>9</v>
      </c>
      <c r="F65" s="18">
        <v>10000</v>
      </c>
      <c r="G65" s="19"/>
      <c r="H65" s="7"/>
    </row>
    <row r="66" spans="1:8" ht="112" x14ac:dyDescent="0.3">
      <c r="A66" s="14">
        <f>IF(E66="","",COUNTA($E$5:E66))</f>
        <v>59</v>
      </c>
      <c r="B66" s="14" t="str">
        <f t="shared" si="0"/>
        <v>24BVTS-HC59</v>
      </c>
      <c r="C66" s="20" t="s">
        <v>122</v>
      </c>
      <c r="D66" s="23" t="s">
        <v>123</v>
      </c>
      <c r="E66" s="17" t="s">
        <v>9</v>
      </c>
      <c r="F66" s="18">
        <v>15150</v>
      </c>
      <c r="G66" s="19"/>
      <c r="H66" s="7"/>
    </row>
    <row r="67" spans="1:8" ht="100.5" customHeight="1" x14ac:dyDescent="0.3">
      <c r="A67" s="14">
        <f>IF(E67="","",COUNTA($E$5:E67))</f>
        <v>60</v>
      </c>
      <c r="B67" s="14" t="str">
        <f t="shared" si="0"/>
        <v>24BVTS-HC60</v>
      </c>
      <c r="C67" s="20" t="s">
        <v>124</v>
      </c>
      <c r="D67" s="23" t="s">
        <v>125</v>
      </c>
      <c r="E67" s="17" t="s">
        <v>9</v>
      </c>
      <c r="F67" s="18">
        <v>10000</v>
      </c>
      <c r="G67" s="19"/>
      <c r="H67" s="7"/>
    </row>
    <row r="68" spans="1:8" ht="133.5" customHeight="1" x14ac:dyDescent="0.3">
      <c r="A68" s="14">
        <f>IF(E68="","",COUNTA($E$5:E68))</f>
        <v>61</v>
      </c>
      <c r="B68" s="14" t="str">
        <f t="shared" si="0"/>
        <v>24BVTS-HC61</v>
      </c>
      <c r="C68" s="20" t="s">
        <v>126</v>
      </c>
      <c r="D68" s="23" t="s">
        <v>127</v>
      </c>
      <c r="E68" s="17" t="s">
        <v>9</v>
      </c>
      <c r="F68" s="18">
        <v>10000</v>
      </c>
      <c r="G68" s="19"/>
      <c r="H68" s="7"/>
    </row>
    <row r="69" spans="1:8" ht="111.75" customHeight="1" x14ac:dyDescent="0.3">
      <c r="A69" s="14">
        <f>IF(E69="","",COUNTA($E$5:E69))</f>
        <v>62</v>
      </c>
      <c r="B69" s="14" t="str">
        <f t="shared" ref="B69:B132" si="1">IF(E69="","",CONCATENATE("24BVTS-HC",A69))</f>
        <v>24BVTS-HC62</v>
      </c>
      <c r="C69" s="20" t="s">
        <v>128</v>
      </c>
      <c r="D69" s="23" t="s">
        <v>129</v>
      </c>
      <c r="E69" s="17" t="s">
        <v>9</v>
      </c>
      <c r="F69" s="18">
        <v>1200</v>
      </c>
      <c r="G69" s="19"/>
      <c r="H69" s="7"/>
    </row>
    <row r="70" spans="1:8" ht="42" x14ac:dyDescent="0.3">
      <c r="A70" s="14">
        <f>IF(E70="","",COUNTA($E$5:E70))</f>
        <v>63</v>
      </c>
      <c r="B70" s="14" t="str">
        <f t="shared" si="1"/>
        <v>24BVTS-HC63</v>
      </c>
      <c r="C70" s="15" t="s">
        <v>130</v>
      </c>
      <c r="D70" s="23" t="s">
        <v>131</v>
      </c>
      <c r="E70" s="36" t="s">
        <v>9</v>
      </c>
      <c r="F70" s="18">
        <v>25000</v>
      </c>
      <c r="G70" s="19"/>
      <c r="H70" s="7"/>
    </row>
    <row r="71" spans="1:8" ht="70" x14ac:dyDescent="0.3">
      <c r="A71" s="14">
        <f>IF(E71="","",COUNTA($E$5:E71))</f>
        <v>64</v>
      </c>
      <c r="B71" s="14" t="str">
        <f t="shared" si="1"/>
        <v>24BVTS-HC64</v>
      </c>
      <c r="C71" s="20" t="s">
        <v>132</v>
      </c>
      <c r="D71" s="23" t="s">
        <v>133</v>
      </c>
      <c r="E71" s="17" t="s">
        <v>9</v>
      </c>
      <c r="F71" s="18">
        <v>255</v>
      </c>
      <c r="G71" s="19"/>
      <c r="H71" s="7"/>
    </row>
    <row r="72" spans="1:8" ht="70" x14ac:dyDescent="0.3">
      <c r="A72" s="14">
        <f>IF(E72="","",COUNTA($E$5:E72))</f>
        <v>65</v>
      </c>
      <c r="B72" s="14" t="str">
        <f t="shared" si="1"/>
        <v>24BVTS-HC65</v>
      </c>
      <c r="C72" s="38" t="s">
        <v>134</v>
      </c>
      <c r="D72" s="23" t="s">
        <v>135</v>
      </c>
      <c r="E72" s="36" t="s">
        <v>9</v>
      </c>
      <c r="F72" s="18">
        <v>200</v>
      </c>
      <c r="G72" s="19"/>
      <c r="H72" s="7"/>
    </row>
    <row r="73" spans="1:8" ht="70" x14ac:dyDescent="0.3">
      <c r="A73" s="14">
        <f>IF(E73="","",COUNTA($E$5:E73))</f>
        <v>66</v>
      </c>
      <c r="B73" s="14" t="str">
        <f t="shared" si="1"/>
        <v>24BVTS-HC66</v>
      </c>
      <c r="C73" s="20" t="s">
        <v>136</v>
      </c>
      <c r="D73" s="23" t="s">
        <v>137</v>
      </c>
      <c r="E73" s="17" t="s">
        <v>9</v>
      </c>
      <c r="F73" s="18">
        <v>250</v>
      </c>
      <c r="G73" s="19"/>
      <c r="H73" s="7"/>
    </row>
    <row r="74" spans="1:8" ht="70" x14ac:dyDescent="0.3">
      <c r="A74" s="14">
        <f>IF(E74="","",COUNTA($E$5:E74))</f>
        <v>67</v>
      </c>
      <c r="B74" s="14" t="str">
        <f t="shared" si="1"/>
        <v>24BVTS-HC67</v>
      </c>
      <c r="C74" s="20" t="s">
        <v>138</v>
      </c>
      <c r="D74" s="23" t="s">
        <v>139</v>
      </c>
      <c r="E74" s="17" t="s">
        <v>9</v>
      </c>
      <c r="F74" s="18">
        <v>250</v>
      </c>
      <c r="G74" s="19"/>
      <c r="H74" s="7"/>
    </row>
    <row r="75" spans="1:8" x14ac:dyDescent="0.3">
      <c r="A75" s="14">
        <f>IF(E75="","",COUNTA($E$5:E75))</f>
        <v>68</v>
      </c>
      <c r="B75" s="14" t="str">
        <f t="shared" si="1"/>
        <v>24BVTS-HC68</v>
      </c>
      <c r="C75" s="15" t="s">
        <v>140</v>
      </c>
      <c r="D75" s="23" t="s">
        <v>141</v>
      </c>
      <c r="E75" s="36" t="s">
        <v>9</v>
      </c>
      <c r="F75" s="18">
        <v>2600</v>
      </c>
      <c r="G75" s="19"/>
      <c r="H75" s="7"/>
    </row>
    <row r="76" spans="1:8" x14ac:dyDescent="0.3">
      <c r="A76" s="14">
        <f>IF(E76="","",COUNTA($E$5:E76))</f>
        <v>69</v>
      </c>
      <c r="B76" s="14" t="str">
        <f t="shared" si="1"/>
        <v>24BVTS-HC69</v>
      </c>
      <c r="C76" s="39" t="s">
        <v>142</v>
      </c>
      <c r="D76" s="23" t="s">
        <v>143</v>
      </c>
      <c r="E76" s="36" t="s">
        <v>14</v>
      </c>
      <c r="F76" s="18">
        <v>10</v>
      </c>
      <c r="G76" s="19"/>
      <c r="H76" s="7"/>
    </row>
    <row r="77" spans="1:8" ht="42" x14ac:dyDescent="0.3">
      <c r="A77" s="14" t="str">
        <f>IF(E77="","",COUNTA($E$5:E77))</f>
        <v/>
      </c>
      <c r="B77" s="14" t="str">
        <f t="shared" si="1"/>
        <v/>
      </c>
      <c r="C77" s="35" t="s">
        <v>242</v>
      </c>
      <c r="D77" s="35"/>
      <c r="E77" s="17"/>
      <c r="F77" s="18"/>
      <c r="G77" s="19"/>
      <c r="H77" s="7"/>
    </row>
    <row r="78" spans="1:8" ht="185.25" customHeight="1" x14ac:dyDescent="0.3">
      <c r="A78" s="14">
        <f>IF(E78="","",COUNTA($E$5:E78))</f>
        <v>70</v>
      </c>
      <c r="B78" s="14" t="str">
        <f t="shared" si="1"/>
        <v>24BVTS-HC70</v>
      </c>
      <c r="C78" s="20" t="s">
        <v>144</v>
      </c>
      <c r="D78" s="23" t="s">
        <v>145</v>
      </c>
      <c r="E78" s="17" t="s">
        <v>55</v>
      </c>
      <c r="F78" s="18">
        <v>30000</v>
      </c>
      <c r="G78" s="19"/>
      <c r="H78" s="7"/>
    </row>
    <row r="79" spans="1:8" ht="28" x14ac:dyDescent="0.3">
      <c r="A79" s="14" t="str">
        <f>IF(E79="","",COUNTA($E$5:E79))</f>
        <v/>
      </c>
      <c r="B79" s="14" t="str">
        <f t="shared" si="1"/>
        <v/>
      </c>
      <c r="C79" s="40" t="s">
        <v>245</v>
      </c>
      <c r="D79" s="35"/>
      <c r="E79" s="17"/>
      <c r="F79" s="18"/>
      <c r="G79" s="19"/>
      <c r="H79" s="7"/>
    </row>
    <row r="80" spans="1:8" ht="56" x14ac:dyDescent="0.3">
      <c r="A80" s="14">
        <f>IF(E80="","",COUNTA($E$5:E80))</f>
        <v>71</v>
      </c>
      <c r="B80" s="14" t="str">
        <f t="shared" si="1"/>
        <v>24BVTS-HC71</v>
      </c>
      <c r="C80" s="20" t="s">
        <v>146</v>
      </c>
      <c r="D80" s="23" t="s">
        <v>147</v>
      </c>
      <c r="E80" s="17" t="s">
        <v>55</v>
      </c>
      <c r="F80" s="18">
        <v>150000</v>
      </c>
      <c r="G80" s="19"/>
      <c r="H80" s="7"/>
    </row>
    <row r="81" spans="1:8" ht="56.25" customHeight="1" x14ac:dyDescent="0.3">
      <c r="A81" s="14" t="str">
        <f>IF(E81="","",COUNTA($E$5:E81))</f>
        <v/>
      </c>
      <c r="B81" s="14" t="str">
        <f t="shared" si="1"/>
        <v/>
      </c>
      <c r="C81" s="40" t="s">
        <v>244</v>
      </c>
      <c r="D81" s="35"/>
      <c r="E81" s="17"/>
      <c r="F81" s="18"/>
      <c r="G81" s="19"/>
      <c r="H81" s="7"/>
    </row>
    <row r="82" spans="1:8" ht="24" customHeight="1" x14ac:dyDescent="0.3">
      <c r="A82" s="14">
        <f>IF(E82="","",COUNTA($E$5:E82))</f>
        <v>72</v>
      </c>
      <c r="B82" s="14" t="str">
        <f t="shared" si="1"/>
        <v>24BVTS-HC72</v>
      </c>
      <c r="C82" s="20" t="s">
        <v>148</v>
      </c>
      <c r="D82" s="23" t="s">
        <v>149</v>
      </c>
      <c r="E82" s="17" t="s">
        <v>55</v>
      </c>
      <c r="F82" s="18">
        <v>8000</v>
      </c>
      <c r="G82" s="19"/>
      <c r="H82" s="7"/>
    </row>
    <row r="83" spans="1:8" ht="56" x14ac:dyDescent="0.3">
      <c r="A83" s="14" t="str">
        <f>IF(E83="","",COUNTA($E$5:E83))</f>
        <v/>
      </c>
      <c r="B83" s="14" t="str">
        <f t="shared" si="1"/>
        <v/>
      </c>
      <c r="C83" s="40" t="s">
        <v>246</v>
      </c>
      <c r="D83" s="35"/>
      <c r="E83" s="17"/>
      <c r="F83" s="18"/>
      <c r="G83" s="19"/>
      <c r="H83" s="7"/>
    </row>
    <row r="84" spans="1:8" s="42" customFormat="1" ht="42" x14ac:dyDescent="0.35">
      <c r="A84" s="14">
        <f>IF(E84="","",COUNTA($E$5:E84))</f>
        <v>73</v>
      </c>
      <c r="B84" s="14" t="str">
        <f t="shared" si="1"/>
        <v>24BVTS-HC73</v>
      </c>
      <c r="C84" s="15" t="s">
        <v>146</v>
      </c>
      <c r="D84" s="23" t="s">
        <v>150</v>
      </c>
      <c r="E84" s="17" t="s">
        <v>55</v>
      </c>
      <c r="F84" s="18">
        <v>30000</v>
      </c>
      <c r="G84" s="41"/>
    </row>
    <row r="85" spans="1:8" x14ac:dyDescent="0.3">
      <c r="A85" s="14" t="str">
        <f>IF(E85="","",COUNTA($E$5:E85))</f>
        <v/>
      </c>
      <c r="B85" s="14" t="str">
        <f t="shared" si="1"/>
        <v/>
      </c>
      <c r="C85" s="40" t="s">
        <v>247</v>
      </c>
      <c r="D85" s="23"/>
      <c r="E85" s="17"/>
      <c r="F85" s="18"/>
      <c r="G85" s="19"/>
      <c r="H85" s="7"/>
    </row>
    <row r="86" spans="1:8" ht="165.75" customHeight="1" x14ac:dyDescent="0.3">
      <c r="A86" s="14">
        <f>IF(E86="","",COUNTA($E$5:E86))</f>
        <v>74</v>
      </c>
      <c r="B86" s="14" t="str">
        <f t="shared" si="1"/>
        <v>24BVTS-HC74</v>
      </c>
      <c r="C86" s="20" t="s">
        <v>151</v>
      </c>
      <c r="D86" s="23" t="s">
        <v>152</v>
      </c>
      <c r="E86" s="20" t="s">
        <v>55</v>
      </c>
      <c r="F86" s="18">
        <v>8000</v>
      </c>
      <c r="G86" s="19"/>
      <c r="H86" s="7"/>
    </row>
    <row r="87" spans="1:8" ht="128.25" customHeight="1" x14ac:dyDescent="0.3">
      <c r="A87" s="14">
        <f>IF(E87="","",COUNTA($E$5:E87))</f>
        <v>75</v>
      </c>
      <c r="B87" s="14" t="str">
        <f t="shared" si="1"/>
        <v>24BVTS-HC75</v>
      </c>
      <c r="C87" s="20" t="s">
        <v>153</v>
      </c>
      <c r="D87" s="23" t="s">
        <v>154</v>
      </c>
      <c r="E87" s="20" t="s">
        <v>55</v>
      </c>
      <c r="F87" s="18">
        <v>8000</v>
      </c>
      <c r="G87" s="19"/>
      <c r="H87" s="7"/>
    </row>
    <row r="88" spans="1:8" ht="27.75" customHeight="1" x14ac:dyDescent="0.3">
      <c r="A88" s="14">
        <f>IF(E88="","",COUNTA($E$5:E88))</f>
        <v>76</v>
      </c>
      <c r="B88" s="14" t="str">
        <f t="shared" si="1"/>
        <v>24BVTS-HC76</v>
      </c>
      <c r="C88" s="20" t="s">
        <v>155</v>
      </c>
      <c r="D88" s="23" t="s">
        <v>156</v>
      </c>
      <c r="E88" s="17" t="s">
        <v>55</v>
      </c>
      <c r="F88" s="18">
        <v>3500</v>
      </c>
      <c r="G88" s="19"/>
      <c r="H88" s="7"/>
    </row>
    <row r="89" spans="1:8" ht="57" customHeight="1" x14ac:dyDescent="0.3">
      <c r="A89" s="14">
        <f>IF(E89="","",COUNTA($E$5:E89))</f>
        <v>77</v>
      </c>
      <c r="B89" s="14" t="str">
        <f t="shared" si="1"/>
        <v>24BVTS-HC77</v>
      </c>
      <c r="C89" s="20" t="s">
        <v>157</v>
      </c>
      <c r="D89" s="23" t="s">
        <v>158</v>
      </c>
      <c r="E89" s="17" t="s">
        <v>55</v>
      </c>
      <c r="F89" s="18">
        <v>1000</v>
      </c>
      <c r="G89" s="19"/>
      <c r="H89" s="7"/>
    </row>
    <row r="90" spans="1:8" s="42" customFormat="1" ht="182" x14ac:dyDescent="0.35">
      <c r="A90" s="14">
        <f>IF(E90="","",COUNTA($E$5:E90))</f>
        <v>78</v>
      </c>
      <c r="B90" s="14" t="str">
        <f t="shared" si="1"/>
        <v>24BVTS-HC78</v>
      </c>
      <c r="C90" s="15" t="s">
        <v>159</v>
      </c>
      <c r="D90" s="22" t="s">
        <v>160</v>
      </c>
      <c r="E90" s="17" t="s">
        <v>55</v>
      </c>
      <c r="F90" s="18">
        <v>1500</v>
      </c>
      <c r="G90" s="41"/>
    </row>
    <row r="91" spans="1:8" s="42" customFormat="1" ht="70" x14ac:dyDescent="0.35">
      <c r="A91" s="14">
        <f>IF(E91="","",COUNTA($E$5:E91))</f>
        <v>79</v>
      </c>
      <c r="B91" s="14" t="str">
        <f t="shared" si="1"/>
        <v>24BVTS-HC79</v>
      </c>
      <c r="C91" s="22" t="s">
        <v>161</v>
      </c>
      <c r="D91" s="22" t="s">
        <v>162</v>
      </c>
      <c r="E91" s="37" t="s">
        <v>163</v>
      </c>
      <c r="F91" s="18">
        <v>2000</v>
      </c>
      <c r="G91" s="41"/>
    </row>
    <row r="92" spans="1:8" s="42" customFormat="1" ht="112" x14ac:dyDescent="0.35">
      <c r="A92" s="14">
        <f>IF(E92="","",COUNTA($E$5:E92))</f>
        <v>80</v>
      </c>
      <c r="B92" s="14" t="str">
        <f t="shared" si="1"/>
        <v>24BVTS-HC80</v>
      </c>
      <c r="C92" s="23" t="s">
        <v>164</v>
      </c>
      <c r="D92" s="23" t="s">
        <v>165</v>
      </c>
      <c r="E92" s="17" t="s">
        <v>55</v>
      </c>
      <c r="F92" s="18">
        <v>3000</v>
      </c>
      <c r="G92" s="41"/>
    </row>
    <row r="93" spans="1:8" s="42" customFormat="1" ht="126" x14ac:dyDescent="0.35">
      <c r="A93" s="14">
        <f>IF(E93="","",COUNTA($E$5:E93))</f>
        <v>81</v>
      </c>
      <c r="B93" s="14" t="str">
        <f t="shared" si="1"/>
        <v>24BVTS-HC81</v>
      </c>
      <c r="C93" s="23" t="s">
        <v>166</v>
      </c>
      <c r="D93" s="23" t="s">
        <v>167</v>
      </c>
      <c r="E93" s="17" t="s">
        <v>55</v>
      </c>
      <c r="F93" s="18">
        <v>6000</v>
      </c>
      <c r="G93" s="41"/>
    </row>
    <row r="94" spans="1:8" ht="98" x14ac:dyDescent="0.3">
      <c r="A94" s="14">
        <f>IF(E94="","",COUNTA($E$5:E94))</f>
        <v>82</v>
      </c>
      <c r="B94" s="14" t="str">
        <f t="shared" si="1"/>
        <v>24BVTS-HC82</v>
      </c>
      <c r="C94" s="23" t="s">
        <v>168</v>
      </c>
      <c r="D94" s="23" t="s">
        <v>169</v>
      </c>
      <c r="E94" s="17" t="s">
        <v>55</v>
      </c>
      <c r="F94" s="18">
        <v>60</v>
      </c>
      <c r="G94" s="19"/>
      <c r="H94" s="7"/>
    </row>
    <row r="95" spans="1:8" s="42" customFormat="1" ht="98" x14ac:dyDescent="0.35">
      <c r="A95" s="14">
        <f>IF(E95="","",COUNTA($E$5:E95))</f>
        <v>83</v>
      </c>
      <c r="B95" s="14" t="str">
        <f t="shared" si="1"/>
        <v>24BVTS-HC83</v>
      </c>
      <c r="C95" s="23" t="s">
        <v>170</v>
      </c>
      <c r="D95" s="23" t="s">
        <v>171</v>
      </c>
      <c r="E95" s="17" t="s">
        <v>55</v>
      </c>
      <c r="F95" s="18">
        <v>100</v>
      </c>
      <c r="G95" s="41"/>
    </row>
    <row r="96" spans="1:8" s="42" customFormat="1" ht="168" customHeight="1" x14ac:dyDescent="0.35">
      <c r="A96" s="14">
        <f>IF(E96="","",COUNTA($E$5:E96))</f>
        <v>84</v>
      </c>
      <c r="B96" s="14" t="str">
        <f t="shared" si="1"/>
        <v>24BVTS-HC84</v>
      </c>
      <c r="C96" s="23" t="s">
        <v>172</v>
      </c>
      <c r="D96" s="23" t="s">
        <v>173</v>
      </c>
      <c r="E96" s="17" t="s">
        <v>55</v>
      </c>
      <c r="F96" s="18">
        <v>1000</v>
      </c>
      <c r="G96" s="41"/>
    </row>
    <row r="97" spans="1:8" s="42" customFormat="1" ht="97.5" customHeight="1" x14ac:dyDescent="0.35">
      <c r="A97" s="14">
        <f>IF(E97="","",COUNTA($E$5:E97))</f>
        <v>85</v>
      </c>
      <c r="B97" s="14" t="str">
        <f t="shared" si="1"/>
        <v>24BVTS-HC85</v>
      </c>
      <c r="C97" s="23" t="s">
        <v>174</v>
      </c>
      <c r="D97" s="23" t="s">
        <v>175</v>
      </c>
      <c r="E97" s="17" t="s">
        <v>55</v>
      </c>
      <c r="F97" s="18">
        <v>1000</v>
      </c>
      <c r="G97" s="41"/>
    </row>
    <row r="98" spans="1:8" ht="28" x14ac:dyDescent="0.3">
      <c r="A98" s="14">
        <f>IF(E98="","",COUNTA($E$5:E98))</f>
        <v>86</v>
      </c>
      <c r="B98" s="14" t="str">
        <f t="shared" si="1"/>
        <v>24BVTS-HC86</v>
      </c>
      <c r="C98" s="23" t="s">
        <v>176</v>
      </c>
      <c r="D98" s="23" t="s">
        <v>177</v>
      </c>
      <c r="E98" s="17" t="s">
        <v>178</v>
      </c>
      <c r="F98" s="18">
        <v>60</v>
      </c>
      <c r="G98" s="19"/>
      <c r="H98" s="7"/>
    </row>
    <row r="99" spans="1:8" ht="70" x14ac:dyDescent="0.3">
      <c r="A99" s="14">
        <f>IF(E99="","",COUNTA($E$5:E99))</f>
        <v>87</v>
      </c>
      <c r="B99" s="14" t="str">
        <f t="shared" si="1"/>
        <v>24BVTS-HC87</v>
      </c>
      <c r="C99" s="43" t="s">
        <v>179</v>
      </c>
      <c r="D99" s="43" t="s">
        <v>180</v>
      </c>
      <c r="E99" s="17" t="s">
        <v>178</v>
      </c>
      <c r="F99" s="18">
        <v>60</v>
      </c>
      <c r="G99" s="19"/>
      <c r="H99" s="7"/>
    </row>
    <row r="100" spans="1:8" ht="42" x14ac:dyDescent="0.3">
      <c r="A100" s="14" t="str">
        <f>IF(E100="","",COUNTA($E$5:E100))</f>
        <v/>
      </c>
      <c r="B100" s="14" t="str">
        <f t="shared" si="1"/>
        <v/>
      </c>
      <c r="C100" s="44" t="s">
        <v>248</v>
      </c>
      <c r="D100" s="45"/>
      <c r="E100" s="46"/>
      <c r="F100" s="18"/>
      <c r="G100" s="19"/>
      <c r="H100" s="7"/>
    </row>
    <row r="101" spans="1:8" s="42" customFormat="1" ht="56" x14ac:dyDescent="0.35">
      <c r="A101" s="14">
        <f>IF(E101="","",COUNTA($E$5:E101))</f>
        <v>88</v>
      </c>
      <c r="B101" s="14" t="str">
        <f t="shared" si="1"/>
        <v>24BVTS-HC88</v>
      </c>
      <c r="C101" s="20" t="s">
        <v>181</v>
      </c>
      <c r="D101" s="23" t="s">
        <v>182</v>
      </c>
      <c r="E101" s="17" t="s">
        <v>9</v>
      </c>
      <c r="F101" s="18">
        <v>90</v>
      </c>
      <c r="G101" s="41"/>
    </row>
    <row r="102" spans="1:8" s="42" customFormat="1" ht="28" x14ac:dyDescent="0.35">
      <c r="A102" s="14">
        <f>IF(E102="","",COUNTA($E$5:E102))</f>
        <v>89</v>
      </c>
      <c r="B102" s="14" t="str">
        <f t="shared" si="1"/>
        <v>24BVTS-HC89</v>
      </c>
      <c r="C102" s="20" t="s">
        <v>183</v>
      </c>
      <c r="D102" s="23" t="s">
        <v>184</v>
      </c>
      <c r="E102" s="17" t="s">
        <v>9</v>
      </c>
      <c r="F102" s="18">
        <v>97200</v>
      </c>
      <c r="G102" s="41"/>
    </row>
    <row r="103" spans="1:8" s="42" customFormat="1" ht="56" x14ac:dyDescent="0.35">
      <c r="A103" s="14">
        <f>IF(E103="","",COUNTA($E$5:E103))</f>
        <v>90</v>
      </c>
      <c r="B103" s="14" t="str">
        <f t="shared" si="1"/>
        <v>24BVTS-HC90</v>
      </c>
      <c r="C103" s="20" t="s">
        <v>185</v>
      </c>
      <c r="D103" s="23" t="s">
        <v>186</v>
      </c>
      <c r="E103" s="17" t="s">
        <v>9</v>
      </c>
      <c r="F103" s="18">
        <v>90</v>
      </c>
      <c r="G103" s="41"/>
    </row>
    <row r="104" spans="1:8" s="42" customFormat="1" ht="56" x14ac:dyDescent="0.35">
      <c r="A104" s="14">
        <f>IF(E104="","",COUNTA($E$5:E104))</f>
        <v>91</v>
      </c>
      <c r="B104" s="14" t="str">
        <f t="shared" si="1"/>
        <v>24BVTS-HC91</v>
      </c>
      <c r="C104" s="20" t="s">
        <v>187</v>
      </c>
      <c r="D104" s="23" t="s">
        <v>188</v>
      </c>
      <c r="E104" s="17" t="s">
        <v>9</v>
      </c>
      <c r="F104" s="18">
        <v>30</v>
      </c>
      <c r="G104" s="41"/>
    </row>
    <row r="105" spans="1:8" s="42" customFormat="1" ht="56" x14ac:dyDescent="0.35">
      <c r="A105" s="14">
        <f>IF(E105="","",COUNTA($E$5:E105))</f>
        <v>92</v>
      </c>
      <c r="B105" s="14" t="str">
        <f t="shared" si="1"/>
        <v>24BVTS-HC92</v>
      </c>
      <c r="C105" s="20" t="s">
        <v>189</v>
      </c>
      <c r="D105" s="23" t="s">
        <v>190</v>
      </c>
      <c r="E105" s="17" t="s">
        <v>9</v>
      </c>
      <c r="F105" s="18">
        <v>60</v>
      </c>
      <c r="G105" s="41"/>
    </row>
    <row r="106" spans="1:8" s="42" customFormat="1" ht="28" x14ac:dyDescent="0.35">
      <c r="A106" s="14">
        <f>IF(E106="","",COUNTA($E$5:E106))</f>
        <v>93</v>
      </c>
      <c r="B106" s="14" t="str">
        <f t="shared" si="1"/>
        <v>24BVTS-HC93</v>
      </c>
      <c r="C106" s="20" t="s">
        <v>191</v>
      </c>
      <c r="D106" s="23" t="s">
        <v>192</v>
      </c>
      <c r="E106" s="17" t="s">
        <v>9</v>
      </c>
      <c r="F106" s="18">
        <v>1000</v>
      </c>
      <c r="G106" s="41"/>
    </row>
    <row r="107" spans="1:8" s="42" customFormat="1" ht="70" x14ac:dyDescent="0.35">
      <c r="A107" s="14">
        <f>IF(E107="","",COUNTA($E$5:E107))</f>
        <v>94</v>
      </c>
      <c r="B107" s="14" t="str">
        <f t="shared" si="1"/>
        <v>24BVTS-HC94</v>
      </c>
      <c r="C107" s="20" t="s">
        <v>193</v>
      </c>
      <c r="D107" s="23" t="s">
        <v>194</v>
      </c>
      <c r="E107" s="17" t="s">
        <v>9</v>
      </c>
      <c r="F107" s="18">
        <v>120</v>
      </c>
      <c r="G107" s="41"/>
    </row>
    <row r="108" spans="1:8" s="42" customFormat="1" ht="56" x14ac:dyDescent="0.35">
      <c r="A108" s="14">
        <f>IF(E108="","",COUNTA($E$5:E108))</f>
        <v>95</v>
      </c>
      <c r="B108" s="14" t="str">
        <f t="shared" si="1"/>
        <v>24BVTS-HC95</v>
      </c>
      <c r="C108" s="20" t="s">
        <v>195</v>
      </c>
      <c r="D108" s="23" t="s">
        <v>196</v>
      </c>
      <c r="E108" s="17" t="s">
        <v>9</v>
      </c>
      <c r="F108" s="18">
        <v>30</v>
      </c>
      <c r="G108" s="41"/>
    </row>
    <row r="109" spans="1:8" s="42" customFormat="1" x14ac:dyDescent="0.35">
      <c r="A109" s="14">
        <f>IF(E109="","",COUNTA($E$5:E109))</f>
        <v>96</v>
      </c>
      <c r="B109" s="14" t="str">
        <f t="shared" si="1"/>
        <v>24BVTS-HC96</v>
      </c>
      <c r="C109" s="47" t="s">
        <v>197</v>
      </c>
      <c r="D109" s="48" t="s">
        <v>198</v>
      </c>
      <c r="E109" s="49" t="s">
        <v>14</v>
      </c>
      <c r="F109" s="18">
        <v>2</v>
      </c>
      <c r="G109" s="41"/>
    </row>
    <row r="110" spans="1:8" s="42" customFormat="1" x14ac:dyDescent="0.35">
      <c r="A110" s="14">
        <f>IF(E110="","",COUNTA($E$5:E110))</f>
        <v>97</v>
      </c>
      <c r="B110" s="14" t="str">
        <f t="shared" si="1"/>
        <v>24BVTS-HC97</v>
      </c>
      <c r="C110" s="50" t="s">
        <v>199</v>
      </c>
      <c r="D110" s="48" t="s">
        <v>200</v>
      </c>
      <c r="E110" s="49" t="s">
        <v>14</v>
      </c>
      <c r="F110" s="18">
        <v>2</v>
      </c>
      <c r="G110" s="41"/>
    </row>
    <row r="111" spans="1:8" s="42" customFormat="1" x14ac:dyDescent="0.35">
      <c r="A111" s="14">
        <f>IF(E111="","",COUNTA($E$5:E111))</f>
        <v>98</v>
      </c>
      <c r="B111" s="14" t="str">
        <f t="shared" si="1"/>
        <v>24BVTS-HC98</v>
      </c>
      <c r="C111" s="50" t="s">
        <v>201</v>
      </c>
      <c r="D111" s="48" t="s">
        <v>202</v>
      </c>
      <c r="E111" s="49" t="s">
        <v>14</v>
      </c>
      <c r="F111" s="18">
        <v>2</v>
      </c>
      <c r="G111" s="41"/>
    </row>
    <row r="112" spans="1:8" s="42" customFormat="1" x14ac:dyDescent="0.35">
      <c r="A112" s="14">
        <f>IF(E112="","",COUNTA($E$5:E112))</f>
        <v>99</v>
      </c>
      <c r="B112" s="14" t="str">
        <f t="shared" si="1"/>
        <v>24BVTS-HC99</v>
      </c>
      <c r="C112" s="50" t="s">
        <v>203</v>
      </c>
      <c r="D112" s="48" t="s">
        <v>204</v>
      </c>
      <c r="E112" s="49" t="s">
        <v>14</v>
      </c>
      <c r="F112" s="18">
        <v>2</v>
      </c>
      <c r="G112" s="41"/>
    </row>
    <row r="113" spans="1:7" s="42" customFormat="1" x14ac:dyDescent="0.35">
      <c r="A113" s="14">
        <f>IF(E113="","",COUNTA($E$5:E113))</f>
        <v>100</v>
      </c>
      <c r="B113" s="14" t="str">
        <f t="shared" si="1"/>
        <v>24BVTS-HC100</v>
      </c>
      <c r="C113" s="50" t="s">
        <v>205</v>
      </c>
      <c r="D113" s="48" t="s">
        <v>206</v>
      </c>
      <c r="E113" s="49" t="s">
        <v>14</v>
      </c>
      <c r="F113" s="18">
        <v>2</v>
      </c>
      <c r="G113" s="41"/>
    </row>
    <row r="114" spans="1:7" s="42" customFormat="1" x14ac:dyDescent="0.35">
      <c r="A114" s="14">
        <f>IF(E114="","",COUNTA($E$5:E114))</f>
        <v>101</v>
      </c>
      <c r="B114" s="14" t="str">
        <f t="shared" si="1"/>
        <v>24BVTS-HC101</v>
      </c>
      <c r="C114" s="50" t="s">
        <v>207</v>
      </c>
      <c r="D114" s="48" t="s">
        <v>208</v>
      </c>
      <c r="E114" s="49" t="s">
        <v>14</v>
      </c>
      <c r="F114" s="18">
        <v>5</v>
      </c>
      <c r="G114" s="41"/>
    </row>
    <row r="115" spans="1:7" s="42" customFormat="1" x14ac:dyDescent="0.35">
      <c r="A115" s="14">
        <f>IF(E115="","",COUNTA($E$5:E115))</f>
        <v>102</v>
      </c>
      <c r="B115" s="14" t="str">
        <f t="shared" si="1"/>
        <v>24BVTS-HC102</v>
      </c>
      <c r="C115" s="50" t="s">
        <v>209</v>
      </c>
      <c r="D115" s="48" t="s">
        <v>210</v>
      </c>
      <c r="E115" s="49" t="s">
        <v>14</v>
      </c>
      <c r="F115" s="18">
        <v>8</v>
      </c>
      <c r="G115" s="41"/>
    </row>
    <row r="116" spans="1:7" s="42" customFormat="1" ht="57" customHeight="1" x14ac:dyDescent="0.35">
      <c r="A116" s="14">
        <f>IF(E116="","",COUNTA($E$5:E116))</f>
        <v>103</v>
      </c>
      <c r="B116" s="14" t="str">
        <f t="shared" si="1"/>
        <v>24BVTS-HC103</v>
      </c>
      <c r="C116" s="20" t="s">
        <v>211</v>
      </c>
      <c r="D116" s="23" t="s">
        <v>212</v>
      </c>
      <c r="E116" s="17" t="s">
        <v>9</v>
      </c>
      <c r="F116" s="18">
        <v>1000</v>
      </c>
      <c r="G116" s="41"/>
    </row>
    <row r="117" spans="1:7" s="42" customFormat="1" ht="42" x14ac:dyDescent="0.35">
      <c r="A117" s="14" t="str">
        <f>IF(E117="","",COUNTA($E$5:E117))</f>
        <v/>
      </c>
      <c r="B117" s="14" t="str">
        <f t="shared" si="1"/>
        <v/>
      </c>
      <c r="C117" s="44" t="s">
        <v>249</v>
      </c>
      <c r="D117" s="51"/>
      <c r="E117" s="17"/>
      <c r="F117" s="18"/>
      <c r="G117" s="41"/>
    </row>
    <row r="118" spans="1:7" s="42" customFormat="1" ht="21" customHeight="1" x14ac:dyDescent="0.35">
      <c r="A118" s="14">
        <f>IF(E118="","",COUNTA($E$5:E118))</f>
        <v>104</v>
      </c>
      <c r="B118" s="14" t="str">
        <f t="shared" si="1"/>
        <v>24BVTS-HC104</v>
      </c>
      <c r="C118" s="20" t="s">
        <v>213</v>
      </c>
      <c r="D118" s="23" t="s">
        <v>213</v>
      </c>
      <c r="E118" s="17" t="s">
        <v>55</v>
      </c>
      <c r="F118" s="18">
        <v>800</v>
      </c>
      <c r="G118" s="41"/>
    </row>
    <row r="119" spans="1:7" s="42" customFormat="1" ht="19.5" customHeight="1" x14ac:dyDescent="0.35">
      <c r="A119" s="14">
        <f>IF(E119="","",COUNTA($E$5:E119))</f>
        <v>105</v>
      </c>
      <c r="B119" s="14" t="str">
        <f t="shared" si="1"/>
        <v>24BVTS-HC105</v>
      </c>
      <c r="C119" s="20" t="s">
        <v>214</v>
      </c>
      <c r="D119" s="23" t="s">
        <v>214</v>
      </c>
      <c r="E119" s="17" t="s">
        <v>9</v>
      </c>
      <c r="F119" s="18">
        <v>10000</v>
      </c>
      <c r="G119" s="41"/>
    </row>
    <row r="120" spans="1:7" s="42" customFormat="1" ht="21" customHeight="1" x14ac:dyDescent="0.35">
      <c r="A120" s="14">
        <f>IF(E120="","",COUNTA($E$5:E120))</f>
        <v>106</v>
      </c>
      <c r="B120" s="14" t="str">
        <f t="shared" si="1"/>
        <v>24BVTS-HC106</v>
      </c>
      <c r="C120" s="20" t="s">
        <v>215</v>
      </c>
      <c r="D120" s="23" t="s">
        <v>215</v>
      </c>
      <c r="E120" s="17" t="s">
        <v>9</v>
      </c>
      <c r="F120" s="18">
        <v>10000</v>
      </c>
      <c r="G120" s="41"/>
    </row>
    <row r="121" spans="1:7" s="42" customFormat="1" ht="19.5" customHeight="1" x14ac:dyDescent="0.35">
      <c r="A121" s="14">
        <f>IF(E121="","",COUNTA($E$5:E121))</f>
        <v>107</v>
      </c>
      <c r="B121" s="14" t="str">
        <f t="shared" si="1"/>
        <v>24BVTS-HC107</v>
      </c>
      <c r="C121" s="20" t="s">
        <v>216</v>
      </c>
      <c r="D121" s="23" t="s">
        <v>216</v>
      </c>
      <c r="E121" s="17" t="s">
        <v>9</v>
      </c>
      <c r="F121" s="18">
        <v>10000</v>
      </c>
      <c r="G121" s="41"/>
    </row>
    <row r="122" spans="1:7" s="42" customFormat="1" ht="20.25" customHeight="1" x14ac:dyDescent="0.35">
      <c r="A122" s="14">
        <f>IF(E122="","",COUNTA($E$5:E122))</f>
        <v>108</v>
      </c>
      <c r="B122" s="14" t="str">
        <f t="shared" si="1"/>
        <v>24BVTS-HC108</v>
      </c>
      <c r="C122" s="20" t="s">
        <v>217</v>
      </c>
      <c r="D122" s="23" t="s">
        <v>217</v>
      </c>
      <c r="E122" s="17" t="s">
        <v>55</v>
      </c>
      <c r="F122" s="18">
        <v>300</v>
      </c>
      <c r="G122" s="41"/>
    </row>
    <row r="123" spans="1:7" s="42" customFormat="1" ht="18.75" customHeight="1" x14ac:dyDescent="0.35">
      <c r="A123" s="14">
        <f>IF(E123="","",COUNTA($E$5:E123))</f>
        <v>109</v>
      </c>
      <c r="B123" s="14" t="str">
        <f t="shared" si="1"/>
        <v>24BVTS-HC109</v>
      </c>
      <c r="C123" s="20" t="s">
        <v>218</v>
      </c>
      <c r="D123" s="23" t="s">
        <v>218</v>
      </c>
      <c r="E123" s="17" t="s">
        <v>9</v>
      </c>
      <c r="F123" s="18">
        <v>30</v>
      </c>
      <c r="G123" s="41"/>
    </row>
    <row r="124" spans="1:7" s="42" customFormat="1" ht="22.5" customHeight="1" x14ac:dyDescent="0.35">
      <c r="A124" s="14">
        <f>IF(E124="","",COUNTA($E$5:E124))</f>
        <v>110</v>
      </c>
      <c r="B124" s="14" t="str">
        <f t="shared" si="1"/>
        <v>24BVTS-HC110</v>
      </c>
      <c r="C124" s="20" t="s">
        <v>219</v>
      </c>
      <c r="D124" s="23" t="s">
        <v>219</v>
      </c>
      <c r="E124" s="17" t="s">
        <v>9</v>
      </c>
      <c r="F124" s="18">
        <v>30</v>
      </c>
      <c r="G124" s="41"/>
    </row>
    <row r="125" spans="1:7" s="42" customFormat="1" ht="21" customHeight="1" x14ac:dyDescent="0.35">
      <c r="A125" s="14">
        <f>IF(E125="","",COUNTA($E$5:E125))</f>
        <v>111</v>
      </c>
      <c r="B125" s="14" t="str">
        <f t="shared" si="1"/>
        <v>24BVTS-HC111</v>
      </c>
      <c r="C125" s="20" t="s">
        <v>220</v>
      </c>
      <c r="D125" s="23" t="s">
        <v>220</v>
      </c>
      <c r="E125" s="17" t="s">
        <v>9</v>
      </c>
      <c r="F125" s="18">
        <v>30</v>
      </c>
      <c r="G125" s="41"/>
    </row>
    <row r="126" spans="1:7" s="42" customFormat="1" ht="21.75" customHeight="1" x14ac:dyDescent="0.35">
      <c r="A126" s="14">
        <f>IF(E126="","",COUNTA($E$5:E126))</f>
        <v>112</v>
      </c>
      <c r="B126" s="14" t="str">
        <f t="shared" si="1"/>
        <v>24BVTS-HC112</v>
      </c>
      <c r="C126" s="20" t="s">
        <v>221</v>
      </c>
      <c r="D126" s="23" t="s">
        <v>221</v>
      </c>
      <c r="E126" s="17" t="s">
        <v>55</v>
      </c>
      <c r="F126" s="18">
        <v>6000</v>
      </c>
      <c r="G126" s="41"/>
    </row>
    <row r="127" spans="1:7" s="42" customFormat="1" ht="28" x14ac:dyDescent="0.35">
      <c r="A127" s="14">
        <f>IF(E127="","",COUNTA($E$5:E127))</f>
        <v>113</v>
      </c>
      <c r="B127" s="14" t="str">
        <f t="shared" si="1"/>
        <v>24BVTS-HC113</v>
      </c>
      <c r="C127" s="20" t="s">
        <v>222</v>
      </c>
      <c r="D127" s="23" t="s">
        <v>223</v>
      </c>
      <c r="E127" s="17" t="s">
        <v>9</v>
      </c>
      <c r="F127" s="18">
        <v>18</v>
      </c>
      <c r="G127" s="41"/>
    </row>
    <row r="128" spans="1:7" s="42" customFormat="1" ht="20.25" customHeight="1" x14ac:dyDescent="0.35">
      <c r="A128" s="14">
        <f>IF(E128="","",COUNTA($E$5:E128))</f>
        <v>114</v>
      </c>
      <c r="B128" s="14" t="str">
        <f t="shared" si="1"/>
        <v>24BVTS-HC114</v>
      </c>
      <c r="C128" s="20" t="s">
        <v>224</v>
      </c>
      <c r="D128" s="23" t="s">
        <v>224</v>
      </c>
      <c r="E128" s="17" t="s">
        <v>55</v>
      </c>
      <c r="F128" s="18">
        <v>6000</v>
      </c>
      <c r="G128" s="41"/>
    </row>
    <row r="129" spans="1:8" s="42" customFormat="1" ht="24.75" customHeight="1" x14ac:dyDescent="0.35">
      <c r="A129" s="14">
        <f>IF(E129="","",COUNTA($E$5:E129))</f>
        <v>115</v>
      </c>
      <c r="B129" s="14" t="str">
        <f t="shared" si="1"/>
        <v>24BVTS-HC115</v>
      </c>
      <c r="C129" s="20" t="s">
        <v>225</v>
      </c>
      <c r="D129" s="23" t="s">
        <v>225</v>
      </c>
      <c r="E129" s="17" t="s">
        <v>9</v>
      </c>
      <c r="F129" s="18">
        <v>18</v>
      </c>
      <c r="G129" s="41"/>
    </row>
    <row r="130" spans="1:8" s="42" customFormat="1" ht="21" customHeight="1" x14ac:dyDescent="0.35">
      <c r="A130" s="14">
        <f>IF(E130="","",COUNTA($E$5:E130))</f>
        <v>116</v>
      </c>
      <c r="B130" s="14" t="str">
        <f t="shared" si="1"/>
        <v>24BVTS-HC116</v>
      </c>
      <c r="C130" s="20" t="s">
        <v>226</v>
      </c>
      <c r="D130" s="23" t="s">
        <v>227</v>
      </c>
      <c r="E130" s="17" t="s">
        <v>55</v>
      </c>
      <c r="F130" s="18">
        <v>6000</v>
      </c>
      <c r="G130" s="41"/>
    </row>
    <row r="131" spans="1:8" s="42" customFormat="1" ht="24.75" customHeight="1" x14ac:dyDescent="0.35">
      <c r="A131" s="14">
        <f>IF(E131="","",COUNTA($E$5:E131))</f>
        <v>117</v>
      </c>
      <c r="B131" s="14" t="str">
        <f t="shared" si="1"/>
        <v>24BVTS-HC117</v>
      </c>
      <c r="C131" s="20" t="s">
        <v>228</v>
      </c>
      <c r="D131" s="23" t="s">
        <v>228</v>
      </c>
      <c r="E131" s="17" t="s">
        <v>9</v>
      </c>
      <c r="F131" s="18">
        <v>18</v>
      </c>
      <c r="G131" s="41"/>
      <c r="H131" s="52"/>
    </row>
    <row r="132" spans="1:8" s="42" customFormat="1" ht="18.75" customHeight="1" x14ac:dyDescent="0.35">
      <c r="A132" s="14">
        <f>IF(E132="","",COUNTA($E$5:E132))</f>
        <v>118</v>
      </c>
      <c r="B132" s="14" t="str">
        <f t="shared" si="1"/>
        <v>24BVTS-HC118</v>
      </c>
      <c r="C132" s="53" t="s">
        <v>229</v>
      </c>
      <c r="D132" s="54" t="s">
        <v>230</v>
      </c>
      <c r="E132" s="55" t="s">
        <v>55</v>
      </c>
      <c r="F132" s="18">
        <v>8000</v>
      </c>
      <c r="G132" s="41"/>
      <c r="H132" s="52"/>
    </row>
    <row r="133" spans="1:8" s="42" customFormat="1" ht="21" customHeight="1" x14ac:dyDescent="0.35">
      <c r="A133" s="14">
        <f>IF(E133="","",COUNTA($E$5:E133))</f>
        <v>119</v>
      </c>
      <c r="B133" s="14" t="str">
        <f t="shared" ref="B133:B137" si="2">IF(E133="","",CONCATENATE("24BVTS-HC",A133))</f>
        <v>24BVTS-HC119</v>
      </c>
      <c r="C133" s="53" t="s">
        <v>231</v>
      </c>
      <c r="D133" s="54" t="s">
        <v>232</v>
      </c>
      <c r="E133" s="55" t="s">
        <v>9</v>
      </c>
      <c r="F133" s="18">
        <v>48</v>
      </c>
      <c r="G133" s="41"/>
      <c r="H133" s="52"/>
    </row>
    <row r="134" spans="1:8" s="42" customFormat="1" ht="18.75" customHeight="1" x14ac:dyDescent="0.35">
      <c r="A134" s="14">
        <f>IF(E134="","",COUNTA($E$5:E134))</f>
        <v>120</v>
      </c>
      <c r="B134" s="14" t="str">
        <f t="shared" si="2"/>
        <v>24BVTS-HC120</v>
      </c>
      <c r="C134" s="56" t="s">
        <v>233</v>
      </c>
      <c r="D134" s="57" t="s">
        <v>234</v>
      </c>
      <c r="E134" s="58" t="s">
        <v>14</v>
      </c>
      <c r="F134" s="18">
        <v>9000</v>
      </c>
      <c r="G134" s="41"/>
      <c r="H134" s="52"/>
    </row>
    <row r="135" spans="1:8" s="42" customFormat="1" ht="18.75" customHeight="1" x14ac:dyDescent="0.35">
      <c r="A135" s="14">
        <f>IF(E135="","",COUNTA($E$5:E135))</f>
        <v>121</v>
      </c>
      <c r="B135" s="14" t="str">
        <f t="shared" si="2"/>
        <v>24BVTS-HC121</v>
      </c>
      <c r="C135" s="56" t="s">
        <v>235</v>
      </c>
      <c r="D135" s="57" t="s">
        <v>236</v>
      </c>
      <c r="E135" s="58" t="s">
        <v>14</v>
      </c>
      <c r="F135" s="18">
        <v>1000</v>
      </c>
      <c r="G135" s="41"/>
      <c r="H135" s="52"/>
    </row>
    <row r="136" spans="1:8" s="42" customFormat="1" ht="18.75" customHeight="1" x14ac:dyDescent="0.35">
      <c r="A136" s="14">
        <f>IF(E136="","",COUNTA($E$5:E136))</f>
        <v>122</v>
      </c>
      <c r="B136" s="14" t="str">
        <f t="shared" si="2"/>
        <v>24BVTS-HC122</v>
      </c>
      <c r="C136" s="23" t="s">
        <v>237</v>
      </c>
      <c r="D136" s="23" t="s">
        <v>237</v>
      </c>
      <c r="E136" s="58" t="s">
        <v>9</v>
      </c>
      <c r="F136" s="18">
        <v>12</v>
      </c>
      <c r="G136" s="41"/>
      <c r="H136" s="52"/>
    </row>
    <row r="137" spans="1:8" s="42" customFormat="1" ht="20.25" customHeight="1" x14ac:dyDescent="0.35">
      <c r="A137" s="14">
        <f>IF(E137="","",COUNTA($E$5:E137))</f>
        <v>123</v>
      </c>
      <c r="B137" s="14" t="str">
        <f t="shared" si="2"/>
        <v>24BVTS-HC123</v>
      </c>
      <c r="C137" s="23" t="s">
        <v>238</v>
      </c>
      <c r="D137" s="23" t="s">
        <v>238</v>
      </c>
      <c r="E137" s="58" t="s">
        <v>55</v>
      </c>
      <c r="F137" s="18">
        <v>6000</v>
      </c>
      <c r="G137" s="41"/>
      <c r="H137" s="52"/>
    </row>
    <row r="138" spans="1:8" s="64" customFormat="1" ht="18.75" customHeight="1" x14ac:dyDescent="0.35">
      <c r="A138" s="71" t="s">
        <v>239</v>
      </c>
      <c r="B138" s="72"/>
      <c r="C138" s="73"/>
      <c r="D138" s="59"/>
      <c r="E138" s="60"/>
      <c r="F138" s="61"/>
      <c r="G138" s="62"/>
      <c r="H138" s="63"/>
    </row>
    <row r="139" spans="1:8" x14ac:dyDescent="0.3">
      <c r="C139" s="7"/>
      <c r="D139" s="7"/>
      <c r="F139" s="7"/>
      <c r="H139" s="7"/>
    </row>
    <row r="140" spans="1:8" ht="15" customHeight="1" x14ac:dyDescent="0.3">
      <c r="C140" s="7"/>
      <c r="D140" s="7"/>
      <c r="F140" s="7"/>
      <c r="H140" s="7"/>
    </row>
    <row r="141" spans="1:8" x14ac:dyDescent="0.3">
      <c r="C141" s="7"/>
      <c r="D141" s="7"/>
      <c r="F141" s="7"/>
      <c r="H141" s="7"/>
    </row>
    <row r="142" spans="1:8" x14ac:dyDescent="0.3">
      <c r="C142" s="7"/>
      <c r="D142" s="7"/>
      <c r="F142" s="7"/>
      <c r="H142" s="7"/>
    </row>
    <row r="143" spans="1:8" x14ac:dyDescent="0.3">
      <c r="C143" s="7"/>
      <c r="D143" s="7"/>
      <c r="F143" s="7"/>
      <c r="H143" s="7"/>
    </row>
    <row r="144" spans="1:8" x14ac:dyDescent="0.3">
      <c r="C144" s="7"/>
      <c r="D144" s="7"/>
      <c r="F144" s="7"/>
      <c r="H144" s="7"/>
    </row>
    <row r="145" spans="3:8" x14ac:dyDescent="0.3">
      <c r="C145" s="7"/>
      <c r="D145" s="7"/>
      <c r="F145" s="7"/>
      <c r="H145" s="7"/>
    </row>
    <row r="146" spans="3:8" x14ac:dyDescent="0.3">
      <c r="C146" s="7"/>
      <c r="D146" s="7"/>
      <c r="F146" s="7"/>
      <c r="H146" s="7"/>
    </row>
    <row r="147" spans="3:8" x14ac:dyDescent="0.3">
      <c r="C147" s="7"/>
      <c r="D147" s="7"/>
      <c r="F147" s="7"/>
      <c r="H147" s="7"/>
    </row>
    <row r="148" spans="3:8" x14ac:dyDescent="0.3">
      <c r="C148" s="7"/>
      <c r="D148" s="7"/>
      <c r="F148" s="7"/>
      <c r="H148" s="7"/>
    </row>
    <row r="149" spans="3:8" x14ac:dyDescent="0.3">
      <c r="C149" s="7"/>
      <c r="D149" s="7"/>
      <c r="F149" s="7"/>
      <c r="H149" s="7"/>
    </row>
    <row r="150" spans="3:8" x14ac:dyDescent="0.3">
      <c r="C150" s="7"/>
      <c r="D150" s="7"/>
      <c r="F150" s="7"/>
      <c r="H150" s="7"/>
    </row>
    <row r="151" spans="3:8" x14ac:dyDescent="0.3">
      <c r="C151" s="7"/>
      <c r="D151" s="7"/>
      <c r="F151" s="7"/>
      <c r="H151" s="7"/>
    </row>
    <row r="152" spans="3:8" x14ac:dyDescent="0.3">
      <c r="C152" s="7"/>
      <c r="D152" s="7"/>
      <c r="F152" s="7"/>
      <c r="H152" s="7"/>
    </row>
    <row r="153" spans="3:8" x14ac:dyDescent="0.3">
      <c r="C153" s="7"/>
      <c r="D153" s="7"/>
      <c r="F153" s="7"/>
      <c r="H153" s="7"/>
    </row>
    <row r="154" spans="3:8" x14ac:dyDescent="0.3">
      <c r="C154" s="7"/>
      <c r="D154" s="7"/>
      <c r="F154" s="7"/>
      <c r="H154" s="7"/>
    </row>
    <row r="155" spans="3:8" x14ac:dyDescent="0.3">
      <c r="C155" s="7"/>
      <c r="D155" s="7"/>
      <c r="F155" s="7"/>
      <c r="H155" s="7"/>
    </row>
    <row r="156" spans="3:8" x14ac:dyDescent="0.3">
      <c r="C156" s="7"/>
      <c r="D156" s="7"/>
      <c r="F156" s="7"/>
      <c r="H156" s="7"/>
    </row>
    <row r="157" spans="3:8" x14ac:dyDescent="0.3">
      <c r="C157" s="7"/>
      <c r="D157" s="7"/>
      <c r="F157" s="7"/>
      <c r="H157" s="7"/>
    </row>
    <row r="158" spans="3:8" x14ac:dyDescent="0.3">
      <c r="C158" s="7"/>
      <c r="D158" s="7"/>
      <c r="F158" s="7"/>
      <c r="H158" s="7"/>
    </row>
    <row r="159" spans="3:8" x14ac:dyDescent="0.3">
      <c r="C159" s="7"/>
      <c r="D159" s="7"/>
      <c r="F159" s="7"/>
      <c r="H159" s="7"/>
    </row>
    <row r="160" spans="3:8" x14ac:dyDescent="0.3">
      <c r="C160" s="7"/>
      <c r="D160" s="7"/>
      <c r="F160" s="7"/>
      <c r="H160" s="7"/>
    </row>
    <row r="161" spans="3:8" x14ac:dyDescent="0.3">
      <c r="C161" s="7"/>
      <c r="D161" s="7"/>
      <c r="F161" s="7"/>
      <c r="H161" s="7"/>
    </row>
    <row r="162" spans="3:8" x14ac:dyDescent="0.3">
      <c r="C162" s="7"/>
      <c r="D162" s="7"/>
      <c r="F162" s="7"/>
      <c r="H162" s="7"/>
    </row>
    <row r="163" spans="3:8" x14ac:dyDescent="0.3">
      <c r="C163" s="7"/>
      <c r="D163" s="7"/>
      <c r="F163" s="7"/>
      <c r="H163" s="7"/>
    </row>
    <row r="164" spans="3:8" x14ac:dyDescent="0.3">
      <c r="C164" s="7"/>
      <c r="D164" s="7"/>
      <c r="F164" s="7"/>
      <c r="H164" s="7"/>
    </row>
    <row r="165" spans="3:8" x14ac:dyDescent="0.3">
      <c r="C165" s="7"/>
      <c r="D165" s="7"/>
      <c r="F165" s="7"/>
      <c r="H165" s="7"/>
    </row>
    <row r="166" spans="3:8" x14ac:dyDescent="0.3">
      <c r="C166" s="7"/>
      <c r="D166" s="7"/>
      <c r="F166" s="7"/>
      <c r="H166" s="7"/>
    </row>
    <row r="167" spans="3:8" x14ac:dyDescent="0.3">
      <c r="C167" s="7"/>
      <c r="D167" s="7"/>
      <c r="F167" s="7"/>
      <c r="H167" s="7"/>
    </row>
    <row r="168" spans="3:8" x14ac:dyDescent="0.3">
      <c r="C168" s="7"/>
      <c r="D168" s="7"/>
      <c r="F168" s="7"/>
      <c r="H168" s="7"/>
    </row>
    <row r="169" spans="3:8" x14ac:dyDescent="0.3">
      <c r="C169" s="7"/>
      <c r="D169" s="7"/>
      <c r="F169" s="7"/>
      <c r="H169" s="7"/>
    </row>
    <row r="170" spans="3:8" x14ac:dyDescent="0.3">
      <c r="C170" s="7"/>
      <c r="D170" s="7"/>
      <c r="F170" s="7"/>
      <c r="H170" s="7"/>
    </row>
    <row r="171" spans="3:8" x14ac:dyDescent="0.3">
      <c r="C171" s="7"/>
      <c r="D171" s="7"/>
      <c r="F171" s="7"/>
      <c r="H171" s="7"/>
    </row>
    <row r="172" spans="3:8" x14ac:dyDescent="0.3">
      <c r="C172" s="7"/>
      <c r="D172" s="7"/>
      <c r="F172" s="7"/>
      <c r="H172" s="7"/>
    </row>
    <row r="173" spans="3:8" x14ac:dyDescent="0.3">
      <c r="C173" s="7"/>
      <c r="D173" s="7"/>
      <c r="F173" s="7"/>
      <c r="H173" s="7"/>
    </row>
    <row r="174" spans="3:8" x14ac:dyDescent="0.3">
      <c r="C174" s="7"/>
      <c r="D174" s="7"/>
      <c r="F174" s="7"/>
      <c r="H174" s="7"/>
    </row>
    <row r="175" spans="3:8" x14ac:dyDescent="0.3">
      <c r="C175" s="7"/>
      <c r="D175" s="7"/>
      <c r="F175" s="7"/>
      <c r="H175" s="7"/>
    </row>
    <row r="176" spans="3:8" x14ac:dyDescent="0.3">
      <c r="C176" s="7"/>
      <c r="D176" s="7"/>
      <c r="F176" s="7"/>
      <c r="H176" s="7"/>
    </row>
    <row r="177" spans="3:8" x14ac:dyDescent="0.3">
      <c r="C177" s="7"/>
      <c r="D177" s="7"/>
      <c r="F177" s="7"/>
      <c r="H177" s="7"/>
    </row>
    <row r="178" spans="3:8" x14ac:dyDescent="0.3">
      <c r="C178" s="7"/>
      <c r="D178" s="7"/>
      <c r="F178" s="7"/>
      <c r="H178" s="7"/>
    </row>
    <row r="179" spans="3:8" x14ac:dyDescent="0.3">
      <c r="C179" s="7"/>
      <c r="D179" s="7"/>
      <c r="F179" s="7"/>
      <c r="H179" s="7"/>
    </row>
    <row r="180" spans="3:8" x14ac:dyDescent="0.3">
      <c r="C180" s="7"/>
      <c r="D180" s="7"/>
      <c r="F180" s="7"/>
      <c r="H180" s="7"/>
    </row>
    <row r="181" spans="3:8" x14ac:dyDescent="0.3">
      <c r="C181" s="7"/>
      <c r="D181" s="7"/>
      <c r="F181" s="7"/>
      <c r="H181" s="7"/>
    </row>
    <row r="182" spans="3:8" x14ac:dyDescent="0.3">
      <c r="C182" s="7"/>
      <c r="D182" s="7"/>
      <c r="F182" s="7"/>
      <c r="H182" s="7"/>
    </row>
    <row r="183" spans="3:8" x14ac:dyDescent="0.3">
      <c r="C183" s="7"/>
      <c r="D183" s="7"/>
      <c r="F183" s="7"/>
      <c r="H183" s="7"/>
    </row>
    <row r="184" spans="3:8" x14ac:dyDescent="0.3">
      <c r="C184" s="7"/>
      <c r="D184" s="7"/>
      <c r="F184" s="7"/>
      <c r="H184" s="7"/>
    </row>
    <row r="185" spans="3:8" x14ac:dyDescent="0.3">
      <c r="C185" s="7"/>
      <c r="D185" s="7"/>
      <c r="F185" s="7"/>
      <c r="H185" s="7"/>
    </row>
    <row r="186" spans="3:8" x14ac:dyDescent="0.3">
      <c r="C186" s="7"/>
      <c r="D186" s="7"/>
      <c r="F186" s="7"/>
      <c r="H186" s="7"/>
    </row>
    <row r="187" spans="3:8" x14ac:dyDescent="0.3">
      <c r="C187" s="7"/>
      <c r="D187" s="7"/>
      <c r="F187" s="7"/>
      <c r="H187" s="7"/>
    </row>
    <row r="188" spans="3:8" x14ac:dyDescent="0.3">
      <c r="C188" s="7"/>
      <c r="D188" s="7"/>
      <c r="F188" s="7"/>
      <c r="H188" s="7"/>
    </row>
    <row r="189" spans="3:8" x14ac:dyDescent="0.3">
      <c r="C189" s="7"/>
      <c r="D189" s="7"/>
      <c r="F189" s="7"/>
      <c r="H189" s="7"/>
    </row>
    <row r="190" spans="3:8" x14ac:dyDescent="0.3">
      <c r="C190" s="7"/>
      <c r="D190" s="7"/>
      <c r="F190" s="7"/>
      <c r="H190" s="7"/>
    </row>
    <row r="191" spans="3:8" ht="133.5" customHeight="1" x14ac:dyDescent="0.3">
      <c r="C191" s="7"/>
      <c r="D191" s="7"/>
      <c r="F191" s="7"/>
      <c r="H191" s="7"/>
    </row>
    <row r="192" spans="3:8" x14ac:dyDescent="0.3">
      <c r="C192" s="7"/>
      <c r="D192" s="7"/>
      <c r="F192" s="7"/>
      <c r="H192" s="7"/>
    </row>
    <row r="193" spans="3:8" x14ac:dyDescent="0.3">
      <c r="C193" s="7"/>
      <c r="D193" s="7"/>
      <c r="F193" s="7"/>
      <c r="H193" s="7"/>
    </row>
    <row r="194" spans="3:8" x14ac:dyDescent="0.3">
      <c r="C194" s="7"/>
      <c r="D194" s="7"/>
      <c r="F194" s="7"/>
      <c r="H194" s="7"/>
    </row>
    <row r="195" spans="3:8" x14ac:dyDescent="0.3">
      <c r="C195" s="7"/>
      <c r="D195" s="7"/>
      <c r="F195" s="7"/>
      <c r="H195" s="7"/>
    </row>
    <row r="196" spans="3:8" x14ac:dyDescent="0.3">
      <c r="C196" s="7"/>
      <c r="D196" s="7"/>
      <c r="F196" s="7"/>
      <c r="H196" s="7"/>
    </row>
    <row r="197" spans="3:8" x14ac:dyDescent="0.3">
      <c r="C197" s="7"/>
      <c r="D197" s="7"/>
      <c r="F197" s="7"/>
      <c r="H197" s="7"/>
    </row>
    <row r="198" spans="3:8" ht="228" customHeight="1" x14ac:dyDescent="0.3">
      <c r="C198" s="7"/>
      <c r="D198" s="7"/>
      <c r="F198" s="7"/>
      <c r="H198" s="7"/>
    </row>
    <row r="199" spans="3:8" ht="108.75" customHeight="1" x14ac:dyDescent="0.3">
      <c r="C199" s="7"/>
      <c r="D199" s="7"/>
      <c r="F199" s="7"/>
      <c r="H199" s="7"/>
    </row>
    <row r="200" spans="3:8" x14ac:dyDescent="0.3">
      <c r="C200" s="7"/>
      <c r="D200" s="7"/>
      <c r="F200" s="7"/>
      <c r="H200" s="7"/>
    </row>
    <row r="201" spans="3:8" x14ac:dyDescent="0.3">
      <c r="C201" s="7"/>
      <c r="D201" s="7"/>
      <c r="F201" s="7"/>
      <c r="H201" s="7"/>
    </row>
    <row r="202" spans="3:8" x14ac:dyDescent="0.3">
      <c r="C202" s="7"/>
      <c r="D202" s="7"/>
      <c r="F202" s="7"/>
      <c r="H202" s="7"/>
    </row>
    <row r="203" spans="3:8" x14ac:dyDescent="0.3">
      <c r="C203" s="7"/>
      <c r="D203" s="7"/>
      <c r="F203" s="7"/>
      <c r="H203" s="7"/>
    </row>
    <row r="204" spans="3:8" x14ac:dyDescent="0.3">
      <c r="C204" s="7"/>
      <c r="D204" s="7"/>
      <c r="F204" s="7"/>
      <c r="H204" s="7"/>
    </row>
    <row r="205" spans="3:8" x14ac:dyDescent="0.3">
      <c r="C205" s="7"/>
      <c r="D205" s="7"/>
      <c r="F205" s="7"/>
      <c r="H205" s="7"/>
    </row>
    <row r="206" spans="3:8" x14ac:dyDescent="0.3">
      <c r="C206" s="7"/>
      <c r="D206" s="7"/>
      <c r="F206" s="7"/>
      <c r="H206" s="7"/>
    </row>
    <row r="207" spans="3:8" x14ac:dyDescent="0.3">
      <c r="C207" s="7"/>
      <c r="D207" s="7"/>
      <c r="F207" s="7"/>
      <c r="H207" s="7"/>
    </row>
    <row r="208" spans="3:8" x14ac:dyDescent="0.3">
      <c r="C208" s="7"/>
      <c r="D208" s="7"/>
      <c r="F208" s="7"/>
      <c r="H208" s="7"/>
    </row>
    <row r="209" spans="3:8" x14ac:dyDescent="0.3">
      <c r="C209" s="7"/>
      <c r="D209" s="7"/>
      <c r="F209" s="7"/>
      <c r="H209" s="7"/>
    </row>
    <row r="210" spans="3:8" x14ac:dyDescent="0.3">
      <c r="C210" s="7"/>
      <c r="D210" s="7"/>
      <c r="F210" s="7"/>
      <c r="H210" s="7"/>
    </row>
    <row r="211" spans="3:8" ht="66" customHeight="1" x14ac:dyDescent="0.3">
      <c r="C211" s="7"/>
      <c r="D211" s="7"/>
      <c r="F211" s="7"/>
      <c r="H211" s="7"/>
    </row>
    <row r="212" spans="3:8" x14ac:dyDescent="0.3">
      <c r="C212" s="7"/>
      <c r="D212" s="7"/>
      <c r="F212" s="7"/>
      <c r="H212" s="7"/>
    </row>
    <row r="213" spans="3:8" x14ac:dyDescent="0.3">
      <c r="C213" s="7"/>
      <c r="D213" s="7"/>
      <c r="F213" s="7"/>
      <c r="H213" s="7"/>
    </row>
    <row r="214" spans="3:8" x14ac:dyDescent="0.3">
      <c r="C214" s="7"/>
      <c r="D214" s="7"/>
      <c r="F214" s="7"/>
      <c r="H214" s="7"/>
    </row>
    <row r="215" spans="3:8" x14ac:dyDescent="0.3">
      <c r="C215" s="7"/>
      <c r="D215" s="7"/>
      <c r="F215" s="7"/>
      <c r="H215" s="7"/>
    </row>
    <row r="216" spans="3:8" x14ac:dyDescent="0.3">
      <c r="C216" s="7"/>
      <c r="D216" s="7"/>
      <c r="F216" s="7"/>
      <c r="H216" s="7"/>
    </row>
    <row r="217" spans="3:8" x14ac:dyDescent="0.3">
      <c r="C217" s="7"/>
      <c r="D217" s="7"/>
      <c r="F217" s="7"/>
      <c r="H217" s="7"/>
    </row>
    <row r="218" spans="3:8" x14ac:dyDescent="0.3">
      <c r="C218" s="7"/>
      <c r="D218" s="7"/>
      <c r="F218" s="7"/>
      <c r="H218" s="7"/>
    </row>
    <row r="219" spans="3:8" x14ac:dyDescent="0.3">
      <c r="C219" s="7"/>
      <c r="D219" s="7"/>
      <c r="F219" s="7"/>
      <c r="H219" s="7"/>
    </row>
    <row r="220" spans="3:8" x14ac:dyDescent="0.3">
      <c r="C220" s="7"/>
      <c r="D220" s="7"/>
      <c r="F220" s="7"/>
      <c r="H220" s="7"/>
    </row>
    <row r="221" spans="3:8" x14ac:dyDescent="0.3">
      <c r="C221" s="7"/>
      <c r="D221" s="7"/>
      <c r="F221" s="7"/>
      <c r="H221" s="7"/>
    </row>
    <row r="222" spans="3:8" x14ac:dyDescent="0.3">
      <c r="C222" s="7"/>
      <c r="D222" s="7"/>
      <c r="F222" s="7"/>
      <c r="H222" s="7"/>
    </row>
    <row r="223" spans="3:8" x14ac:dyDescent="0.3">
      <c r="C223" s="7"/>
      <c r="D223" s="7"/>
      <c r="F223" s="7"/>
      <c r="H223" s="7"/>
    </row>
    <row r="224" spans="3:8" x14ac:dyDescent="0.3">
      <c r="C224" s="7"/>
      <c r="D224" s="7"/>
      <c r="F224" s="7"/>
      <c r="H224" s="7"/>
    </row>
    <row r="225" spans="3:8" x14ac:dyDescent="0.3">
      <c r="C225" s="7"/>
      <c r="D225" s="7"/>
      <c r="F225" s="7"/>
      <c r="H225" s="7"/>
    </row>
    <row r="226" spans="3:8" x14ac:dyDescent="0.3">
      <c r="C226" s="7"/>
      <c r="D226" s="7"/>
      <c r="F226" s="7"/>
      <c r="H226" s="7"/>
    </row>
    <row r="227" spans="3:8" x14ac:dyDescent="0.3">
      <c r="C227" s="7"/>
      <c r="D227" s="7"/>
      <c r="F227" s="7"/>
      <c r="H227" s="7"/>
    </row>
    <row r="228" spans="3:8" x14ac:dyDescent="0.3">
      <c r="C228" s="7"/>
      <c r="D228" s="7"/>
      <c r="F228" s="7"/>
      <c r="H228" s="7"/>
    </row>
    <row r="229" spans="3:8" x14ac:dyDescent="0.3">
      <c r="C229" s="7"/>
      <c r="D229" s="7"/>
      <c r="F229" s="7"/>
      <c r="H229" s="7"/>
    </row>
    <row r="230" spans="3:8" x14ac:dyDescent="0.3">
      <c r="C230" s="7"/>
      <c r="D230" s="7"/>
      <c r="F230" s="7"/>
      <c r="H230" s="7"/>
    </row>
    <row r="231" spans="3:8" x14ac:dyDescent="0.3">
      <c r="C231" s="7"/>
      <c r="D231" s="7"/>
      <c r="F231" s="7"/>
      <c r="H231" s="7"/>
    </row>
    <row r="232" spans="3:8" x14ac:dyDescent="0.3">
      <c r="C232" s="7"/>
      <c r="D232" s="7"/>
      <c r="F232" s="7"/>
      <c r="H232" s="7"/>
    </row>
    <row r="233" spans="3:8" x14ac:dyDescent="0.3">
      <c r="C233" s="7"/>
      <c r="D233" s="7"/>
      <c r="F233" s="7"/>
      <c r="H233" s="7"/>
    </row>
    <row r="234" spans="3:8" x14ac:dyDescent="0.3">
      <c r="C234" s="7"/>
      <c r="D234" s="7"/>
      <c r="F234" s="7"/>
      <c r="H234" s="7"/>
    </row>
    <row r="235" spans="3:8" x14ac:dyDescent="0.3">
      <c r="C235" s="7"/>
      <c r="D235" s="7"/>
      <c r="F235" s="7"/>
      <c r="H235" s="7"/>
    </row>
    <row r="236" spans="3:8" x14ac:dyDescent="0.3">
      <c r="C236" s="7"/>
      <c r="D236" s="7"/>
      <c r="F236" s="7"/>
      <c r="H236" s="7"/>
    </row>
    <row r="237" spans="3:8" x14ac:dyDescent="0.3">
      <c r="C237" s="7"/>
      <c r="D237" s="7"/>
      <c r="F237" s="7"/>
      <c r="H237" s="7"/>
    </row>
    <row r="238" spans="3:8" x14ac:dyDescent="0.3">
      <c r="C238" s="7"/>
      <c r="D238" s="7"/>
      <c r="F238" s="7"/>
      <c r="H238" s="7"/>
    </row>
    <row r="239" spans="3:8" x14ac:dyDescent="0.3">
      <c r="C239" s="7"/>
      <c r="D239" s="7"/>
      <c r="F239" s="7"/>
      <c r="H239" s="7"/>
    </row>
    <row r="240" spans="3:8" x14ac:dyDescent="0.3">
      <c r="C240" s="7"/>
      <c r="D240" s="7"/>
      <c r="F240" s="7"/>
      <c r="H240" s="7"/>
    </row>
    <row r="241" spans="3:8" x14ac:dyDescent="0.3">
      <c r="C241" s="7"/>
      <c r="D241" s="7"/>
      <c r="F241" s="7"/>
      <c r="H241" s="7"/>
    </row>
    <row r="242" spans="3:8" x14ac:dyDescent="0.3">
      <c r="C242" s="7"/>
      <c r="D242" s="7"/>
      <c r="F242" s="7"/>
      <c r="H242" s="7"/>
    </row>
    <row r="243" spans="3:8" x14ac:dyDescent="0.3">
      <c r="C243" s="7"/>
      <c r="D243" s="7"/>
      <c r="F243" s="7"/>
      <c r="H243" s="7"/>
    </row>
  </sheetData>
  <autoFilter ref="A3:W138"/>
  <mergeCells count="3">
    <mergeCell ref="A1:F1"/>
    <mergeCell ref="A2:F2"/>
    <mergeCell ref="A138:C138"/>
  </mergeCells>
  <conditionalFormatting sqref="C10:C16 C82:D82 D78 D80 E5:E6 E117:E118 E8 D101:E108 D132:E132 D116:E116 E109:E115 E134 E136:E138">
    <cfRule type="expression" dxfId="16" priority="16" stopIfTrue="1">
      <formula>AND(COUNTIF(#REF!, C5)&gt;1,NOT(ISBLANK(C5)))</formula>
    </cfRule>
  </conditionalFormatting>
  <conditionalFormatting sqref="C5:C6 C8">
    <cfRule type="duplicateValues" dxfId="15" priority="17" stopIfTrue="1"/>
  </conditionalFormatting>
  <conditionalFormatting sqref="D70 D75">
    <cfRule type="expression" dxfId="14" priority="15" stopIfTrue="1">
      <formula>AND(COUNTIF(#REF!,D70)&gt;1,NOT(ISBLANK(D70)))</formula>
    </cfRule>
  </conditionalFormatting>
  <conditionalFormatting sqref="D118:D131">
    <cfRule type="expression" dxfId="13" priority="14" stopIfTrue="1">
      <formula>AND(COUNTIF(#REF!, D118)&gt;1,NOT(ISBLANK(D118)))</formula>
    </cfRule>
  </conditionalFormatting>
  <conditionalFormatting sqref="E118:E131">
    <cfRule type="expression" dxfId="12" priority="13" stopIfTrue="1">
      <formula>AND(COUNTIF(#REF!, E118)&gt;1,NOT(ISBLANK(E118)))</formula>
    </cfRule>
  </conditionalFormatting>
  <conditionalFormatting sqref="C7">
    <cfRule type="expression" dxfId="11" priority="9" stopIfTrue="1">
      <formula>AND(COUNTIF(#REF!,C7)&gt;1,NOT(ISBLANK(C7)))</formula>
    </cfRule>
  </conditionalFormatting>
  <conditionalFormatting sqref="Q7">
    <cfRule type="expression" dxfId="10" priority="10" stopIfTrue="1">
      <formula>AND(COUNTIF(#REF!,Q7)&gt;1,NOT(ISBLANK(Q7)))</formula>
    </cfRule>
  </conditionalFormatting>
  <conditionalFormatting sqref="D7">
    <cfRule type="expression" dxfId="9" priority="12" stopIfTrue="1">
      <formula>AND(COUNTIF(#REF!,D7)&gt;1,NOT(ISBLANK(D7)))</formula>
    </cfRule>
  </conditionalFormatting>
  <conditionalFormatting sqref="L7:M7">
    <cfRule type="expression" dxfId="8" priority="11" stopIfTrue="1">
      <formula>AND(COUNTIF(#REF!,L7)&gt;1,NOT(ISBLANK(L7)))</formula>
    </cfRule>
  </conditionalFormatting>
  <conditionalFormatting sqref="D133:E133">
    <cfRule type="expression" dxfId="7" priority="8" stopIfTrue="1">
      <formula>AND(COUNTIF(#REF!, D133)&gt;1,NOT(ISBLANK(D133)))</formula>
    </cfRule>
  </conditionalFormatting>
  <conditionalFormatting sqref="D50">
    <cfRule type="expression" dxfId="6" priority="7" stopIfTrue="1">
      <formula>AND(COUNTIF(#REF!,D50)&gt;1,NOT(ISBLANK(D50)))</formula>
    </cfRule>
  </conditionalFormatting>
  <conditionalFormatting sqref="C86">
    <cfRule type="duplicateValues" dxfId="5" priority="6" stopIfTrue="1"/>
  </conditionalFormatting>
  <conditionalFormatting sqref="C93">
    <cfRule type="duplicateValues" dxfId="4" priority="5" stopIfTrue="1"/>
  </conditionalFormatting>
  <conditionalFormatting sqref="C98">
    <cfRule type="duplicateValues" dxfId="3" priority="4" stopIfTrue="1"/>
  </conditionalFormatting>
  <conditionalFormatting sqref="E135">
    <cfRule type="expression" dxfId="2" priority="3" stopIfTrue="1">
      <formula>AND(COUNTIF(#REF!, E135)&gt;1,NOT(ISBLANK(E135)))</formula>
    </cfRule>
  </conditionalFormatting>
  <conditionalFormatting sqref="C136">
    <cfRule type="expression" dxfId="1" priority="2" stopIfTrue="1">
      <formula>AND(COUNTIF(#REF!, C136)&gt;1,NOT(ISBLANK(C136)))</formula>
    </cfRule>
  </conditionalFormatting>
  <conditionalFormatting sqref="C137">
    <cfRule type="expression" dxfId="0" priority="1" stopIfTrue="1">
      <formula>AND(COUNTIF(#REF!, C137)&gt;1,NOT(ISBLANK(C137)))</formula>
    </cfRule>
  </conditionalFormatting>
  <pageMargins left="0.23622047244094491" right="0.23622047244094491" top="0.35433070866141736" bottom="0.19685039370078741" header="0.31496062992125984" footer="0.19685039370078741"/>
  <pageSetup paperSize="9" scale="98"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YC báo giá HC</vt:lpstr>
      <vt:lpstr>'YC báo giá HC'!Print_Area</vt:lpstr>
      <vt:lpstr>'YC báo giá HC'!Print_Titles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2024-05-02T02:27:50Z</cp:lastPrinted>
  <dcterms:created xsi:type="dcterms:W3CDTF">2024-04-25T07:14:32Z</dcterms:created>
  <dcterms:modified xsi:type="dcterms:W3CDTF">2024-05-03T09:06:30Z</dcterms:modified>
</cp:coreProperties>
</file>